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⑲スポーツ\⑤スポーツ推進会議\R8年度\03推進会議（第１回）\02資料\"/>
    </mc:Choice>
  </mc:AlternateContent>
  <xr:revisionPtr revIDLastSave="0" documentId="13_ncr:1_{00AAB210-AE05-4D68-8EF5-B8BF4B195274}" xr6:coauthVersionLast="47" xr6:coauthVersionMax="47" xr10:uidLastSave="{00000000-0000-0000-0000-000000000000}"/>
  <bookViews>
    <workbookView xWindow="-120" yWindow="-120" windowWidth="20730" windowHeight="11040" xr2:uid="{742B2791-DDF5-412A-9CD9-2668DA11383C}"/>
  </bookViews>
  <sheets>
    <sheet name="Sheet1" sheetId="1" r:id="rId1"/>
  </sheets>
  <definedNames>
    <definedName name="_xlnm.Print_Area" localSheetId="0">Sheet1!$A$1:$Q$45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H20" i="1"/>
  <c r="G20" i="1"/>
  <c r="F20" i="1"/>
  <c r="E20" i="1"/>
  <c r="R44" i="1"/>
  <c r="R42" i="1"/>
  <c r="R39" i="1"/>
  <c r="R38" i="1"/>
  <c r="R36" i="1"/>
  <c r="R34" i="1"/>
  <c r="R30" i="1"/>
  <c r="R26" i="1"/>
  <c r="R22" i="1"/>
  <c r="R19" i="1"/>
  <c r="R18" i="1"/>
  <c r="R16" i="1"/>
  <c r="R14" i="1"/>
  <c r="R13" i="1"/>
  <c r="R10" i="1"/>
  <c r="R7" i="1"/>
  <c r="R6" i="1"/>
  <c r="H21" i="1" l="1"/>
  <c r="R37" i="1"/>
  <c r="M45" i="1"/>
  <c r="P45" i="1"/>
  <c r="R21" i="1"/>
  <c r="R24" i="1"/>
  <c r="R27" i="1"/>
  <c r="F38" i="1"/>
  <c r="E38" i="1"/>
  <c r="H39" i="1" s="1"/>
  <c r="N45" i="1"/>
  <c r="R9" i="1"/>
  <c r="R12" i="1"/>
  <c r="R15" i="1"/>
  <c r="R33" i="1"/>
  <c r="G38" i="1"/>
  <c r="O45" i="1"/>
  <c r="O46" i="1" s="1"/>
  <c r="R32" i="1"/>
  <c r="R35" i="1"/>
  <c r="D38" i="1"/>
  <c r="H38" i="1"/>
  <c r="R17" i="1"/>
  <c r="R20" i="1"/>
  <c r="R23" i="1"/>
  <c r="Q45" i="1"/>
  <c r="R8" i="1"/>
  <c r="R11" i="1"/>
  <c r="R29" i="1"/>
  <c r="R40" i="1"/>
  <c r="R41" i="1"/>
  <c r="R43" i="1"/>
  <c r="R25" i="1"/>
  <c r="R5" i="1"/>
  <c r="R28" i="1"/>
  <c r="R31" i="1"/>
  <c r="R4" i="1"/>
  <c r="R45" i="1" l="1"/>
  <c r="P46" i="1"/>
  <c r="M46" i="1"/>
  <c r="Q46" i="1"/>
  <c r="N46" i="1"/>
</calcChain>
</file>

<file path=xl/sharedStrings.xml><?xml version="1.0" encoding="utf-8"?>
<sst xmlns="http://schemas.openxmlformats.org/spreadsheetml/2006/main" count="116" uniqueCount="89">
  <si>
    <t>基本目標</t>
    <rPh sb="0" eb="2">
      <t>キホン</t>
    </rPh>
    <rPh sb="2" eb="4">
      <t>モクヒョウ</t>
    </rPh>
    <phoneticPr fontId="2"/>
  </si>
  <si>
    <t>Ｓ</t>
    <phoneticPr fontId="2"/>
  </si>
  <si>
    <t>Ａ</t>
    <phoneticPr fontId="2"/>
  </si>
  <si>
    <t>Ｂ</t>
    <phoneticPr fontId="2"/>
  </si>
  <si>
    <t>評　　価</t>
    <rPh sb="0" eb="1">
      <t>ヒョウ</t>
    </rPh>
    <rPh sb="3" eb="4">
      <t>アタイ</t>
    </rPh>
    <phoneticPr fontId="2"/>
  </si>
  <si>
    <t>スポーツイベントの開催</t>
    <rPh sb="9" eb="11">
      <t>カイサイ</t>
    </rPh>
    <phoneticPr fontId="3"/>
  </si>
  <si>
    <t>スポーツ少年団活動の充実</t>
    <rPh sb="4" eb="7">
      <t>ショウネンダン</t>
    </rPh>
    <rPh sb="7" eb="9">
      <t>カツドウ</t>
    </rPh>
    <rPh sb="10" eb="12">
      <t>ジュウジツ</t>
    </rPh>
    <phoneticPr fontId="3"/>
  </si>
  <si>
    <t>企業との連携によるスポーツの推進</t>
    <rPh sb="0" eb="2">
      <t>キギョウ</t>
    </rPh>
    <rPh sb="4" eb="6">
      <t>レンケイ</t>
    </rPh>
    <rPh sb="14" eb="16">
      <t>スイシン</t>
    </rPh>
    <phoneticPr fontId="3"/>
  </si>
  <si>
    <t>評価</t>
    <rPh sb="0" eb="2">
      <t>ヒョウカ</t>
    </rPh>
    <phoneticPr fontId="2"/>
  </si>
  <si>
    <t>項目数</t>
    <rPh sb="0" eb="2">
      <t>コウモク</t>
    </rPh>
    <rPh sb="2" eb="3">
      <t>スウ</t>
    </rPh>
    <phoneticPr fontId="2"/>
  </si>
  <si>
    <t>割合</t>
    <rPh sb="0" eb="2">
      <t>ワリアイ</t>
    </rPh>
    <phoneticPr fontId="2"/>
  </si>
  <si>
    <t>評価説明</t>
    <rPh sb="0" eb="2">
      <t>ヒョウカ</t>
    </rPh>
    <rPh sb="2" eb="4">
      <t>セツメイ</t>
    </rPh>
    <phoneticPr fontId="2"/>
  </si>
  <si>
    <t>Ｃ</t>
    <phoneticPr fontId="2"/>
  </si>
  <si>
    <t>中止または延期</t>
    <rPh sb="0" eb="2">
      <t>チュウシ</t>
    </rPh>
    <rPh sb="5" eb="7">
      <t>エンキ</t>
    </rPh>
    <phoneticPr fontId="2"/>
  </si>
  <si>
    <t>２　スポーツを楽しむ環境の充実《みる／誰もがアクセスできる》</t>
    <rPh sb="7" eb="8">
      <t>タノ</t>
    </rPh>
    <rPh sb="10" eb="12">
      <t>カンキョウ</t>
    </rPh>
    <rPh sb="13" eb="15">
      <t>ジュウジツ</t>
    </rPh>
    <rPh sb="19" eb="20">
      <t>ダレ</t>
    </rPh>
    <phoneticPr fontId="2"/>
  </si>
  <si>
    <t>１　ライフステージに応じたスポーツ活動の推進《する》</t>
    <rPh sb="10" eb="11">
      <t>オウ</t>
    </rPh>
    <rPh sb="17" eb="19">
      <t>カツドウ</t>
    </rPh>
    <rPh sb="20" eb="22">
      <t>スイシン</t>
    </rPh>
    <phoneticPr fontId="2"/>
  </si>
  <si>
    <t>３　地域の多様なスポーツを支える環境づくり《支える／つくる・はぐくむ》</t>
    <phoneticPr fontId="2"/>
  </si>
  <si>
    <t>４　スポーツを通じた魅力ある地域づくり・活力向上《あつまり、ともに、つながる》</t>
    <phoneticPr fontId="2"/>
  </si>
  <si>
    <t>（１）こどもの運動・スポーツの推進</t>
    <rPh sb="7" eb="9">
      <t>ウンドウ</t>
    </rPh>
    <rPh sb="15" eb="17">
      <t>スイシン</t>
    </rPh>
    <phoneticPr fontId="3"/>
  </si>
  <si>
    <t>（２）働く世代や子育て世代の運動・スポーツの推進</t>
    <rPh sb="3" eb="4">
      <t>ハタラ</t>
    </rPh>
    <rPh sb="5" eb="7">
      <t>セダイ</t>
    </rPh>
    <rPh sb="8" eb="10">
      <t>コソダ</t>
    </rPh>
    <rPh sb="11" eb="13">
      <t>セダイ</t>
    </rPh>
    <rPh sb="14" eb="16">
      <t>ウンドウ</t>
    </rPh>
    <rPh sb="22" eb="24">
      <t>スイシン</t>
    </rPh>
    <phoneticPr fontId="3"/>
  </si>
  <si>
    <t>（３）シニア世代の運動・スポーツの推進</t>
    <rPh sb="6" eb="8">
      <t>セダイ</t>
    </rPh>
    <rPh sb="9" eb="11">
      <t>ウンドウ</t>
    </rPh>
    <rPh sb="17" eb="19">
      <t>スイシン</t>
    </rPh>
    <phoneticPr fontId="3"/>
  </si>
  <si>
    <t>（４）パラスポーツの推進</t>
    <rPh sb="10" eb="12">
      <t>スイシン</t>
    </rPh>
    <phoneticPr fontId="3"/>
  </si>
  <si>
    <t>（１）スポーツ施設の整備及び有効活用</t>
    <rPh sb="7" eb="9">
      <t>シセツ</t>
    </rPh>
    <rPh sb="10" eb="12">
      <t>セイビ</t>
    </rPh>
    <rPh sb="12" eb="13">
      <t>オヨ</t>
    </rPh>
    <rPh sb="14" eb="16">
      <t>ユウコウ</t>
    </rPh>
    <rPh sb="16" eb="18">
      <t>カツヨウ</t>
    </rPh>
    <phoneticPr fontId="3"/>
  </si>
  <si>
    <t>（２）運動・スポーツに関する情報発信</t>
    <rPh sb="3" eb="5">
      <t>ウンドウ</t>
    </rPh>
    <rPh sb="11" eb="12">
      <t>カン</t>
    </rPh>
    <rPh sb="14" eb="16">
      <t>ジョウホウ</t>
    </rPh>
    <rPh sb="16" eb="18">
      <t>ハッシン</t>
    </rPh>
    <phoneticPr fontId="3"/>
  </si>
  <si>
    <t>（３）市民の運動・スポーツへの関心の向上</t>
    <rPh sb="3" eb="5">
      <t>シミン</t>
    </rPh>
    <rPh sb="6" eb="8">
      <t>ウンドウ</t>
    </rPh>
    <rPh sb="15" eb="17">
      <t>カンシン</t>
    </rPh>
    <rPh sb="18" eb="20">
      <t>コウジョウ</t>
    </rPh>
    <phoneticPr fontId="3"/>
  </si>
  <si>
    <t>（１）スポーツを支える人材の確保・育成</t>
  </si>
  <si>
    <t>（１）スポーツを支える人材の確保・育成</t>
    <phoneticPr fontId="2"/>
  </si>
  <si>
    <t>（２）スポーツ活動の推進を支える団体との連携・支援</t>
  </si>
  <si>
    <t>（２）スポーツ活動の推進を支える団体との連携・支援</t>
    <phoneticPr fontId="2"/>
  </si>
  <si>
    <t>（３）競技スポーツの推進</t>
  </si>
  <si>
    <t>（３）競技スポーツの推進</t>
    <phoneticPr fontId="2"/>
  </si>
  <si>
    <t>（１）高砂らしさを活かしたスポーツの推進</t>
    <rPh sb="3" eb="5">
      <t>タカサゴ</t>
    </rPh>
    <rPh sb="9" eb="10">
      <t>イ</t>
    </rPh>
    <rPh sb="18" eb="20">
      <t>スイシン</t>
    </rPh>
    <phoneticPr fontId="3"/>
  </si>
  <si>
    <t>（２）運動・スポーツを通じた地域の活性化の推進</t>
    <rPh sb="3" eb="5">
      <t>ウンドウ</t>
    </rPh>
    <rPh sb="11" eb="12">
      <t>ツウ</t>
    </rPh>
    <rPh sb="14" eb="16">
      <t>チイキ</t>
    </rPh>
    <rPh sb="17" eb="20">
      <t>カッセイカ</t>
    </rPh>
    <rPh sb="21" eb="23">
      <t>スイシン</t>
    </rPh>
    <phoneticPr fontId="3"/>
  </si>
  <si>
    <t>（３）企業との連携によるスポーツの推進</t>
    <rPh sb="3" eb="5">
      <t>キギョウ</t>
    </rPh>
    <rPh sb="7" eb="9">
      <t>レンケイ</t>
    </rPh>
    <rPh sb="17" eb="19">
      <t>スイシン</t>
    </rPh>
    <phoneticPr fontId="3"/>
  </si>
  <si>
    <t>３　地域の多様なスポーツを支える環境づくり《支える／つくる・はぐくむ》</t>
    <rPh sb="2" eb="4">
      <t>チイキ</t>
    </rPh>
    <rPh sb="5" eb="7">
      <t>タヨウ</t>
    </rPh>
    <rPh sb="13" eb="14">
      <t>ササ</t>
    </rPh>
    <rPh sb="16" eb="18">
      <t>カンキョウ</t>
    </rPh>
    <rPh sb="22" eb="23">
      <t>ササ</t>
    </rPh>
    <phoneticPr fontId="2"/>
  </si>
  <si>
    <t>４　スポーツを通じた魅力ある地域づくり・活力向上《あつまり、ともに、つながる》</t>
    <rPh sb="7" eb="8">
      <t>ツウ</t>
    </rPh>
    <rPh sb="10" eb="12">
      <t>ミリョク</t>
    </rPh>
    <rPh sb="14" eb="16">
      <t>チイキ</t>
    </rPh>
    <rPh sb="20" eb="22">
      <t>カツリョク</t>
    </rPh>
    <rPh sb="22" eb="24">
      <t>コウジョウ</t>
    </rPh>
    <phoneticPr fontId="2"/>
  </si>
  <si>
    <t>幼児期の体力・運動能力の基礎づくり</t>
  </si>
  <si>
    <t>幼児期の運動・スポーツの機会づくり</t>
    <phoneticPr fontId="2"/>
  </si>
  <si>
    <t>児童・生徒の運動・スポーツの機会づくり</t>
    <phoneticPr fontId="2"/>
  </si>
  <si>
    <t>年間指導計画に基づく計画的な体育授業を実施</t>
    <rPh sb="0" eb="2">
      <t>ネンカン</t>
    </rPh>
    <rPh sb="2" eb="4">
      <t>シドウ</t>
    </rPh>
    <rPh sb="4" eb="6">
      <t>ケイカク</t>
    </rPh>
    <rPh sb="7" eb="8">
      <t>モト</t>
    </rPh>
    <rPh sb="10" eb="13">
      <t>ケイカクテキ</t>
    </rPh>
    <rPh sb="14" eb="16">
      <t>タイイク</t>
    </rPh>
    <rPh sb="16" eb="18">
      <t>ジュギョウ</t>
    </rPh>
    <rPh sb="19" eb="21">
      <t>ジッシ</t>
    </rPh>
    <phoneticPr fontId="3"/>
  </si>
  <si>
    <t>運動・スポーツの機会づくり</t>
    <rPh sb="0" eb="2">
      <t>ウンドウ</t>
    </rPh>
    <rPh sb="8" eb="10">
      <t>キカイ</t>
    </rPh>
    <phoneticPr fontId="3"/>
  </si>
  <si>
    <t>運動・スポーツの継続支援</t>
    <rPh sb="0" eb="2">
      <t>ウンドウ</t>
    </rPh>
    <rPh sb="8" eb="10">
      <t>ケイゾク</t>
    </rPh>
    <rPh sb="10" eb="12">
      <t>シエン</t>
    </rPh>
    <phoneticPr fontId="3"/>
  </si>
  <si>
    <t>健康維持や体力の向上</t>
    <rPh sb="0" eb="2">
      <t>ケンコウ</t>
    </rPh>
    <rPh sb="2" eb="4">
      <t>イジ</t>
    </rPh>
    <rPh sb="5" eb="7">
      <t>タイリョク</t>
    </rPh>
    <rPh sb="8" eb="10">
      <t>コウジョウ</t>
    </rPh>
    <phoneticPr fontId="3"/>
  </si>
  <si>
    <t>体力低下を予防するための運動の推進</t>
    <phoneticPr fontId="2"/>
  </si>
  <si>
    <t>高齢者大学における講座の実施</t>
    <phoneticPr fontId="3"/>
  </si>
  <si>
    <t>健康寿命の延伸</t>
    <phoneticPr fontId="3"/>
  </si>
  <si>
    <t>パラスポーツの推進や運動する機会の提供</t>
    <phoneticPr fontId="2"/>
  </si>
  <si>
    <t>スポ―ツを通じた地域交流の推進</t>
    <rPh sb="5" eb="6">
      <t>ツウ</t>
    </rPh>
    <rPh sb="8" eb="10">
      <t>チイキ</t>
    </rPh>
    <rPh sb="10" eb="12">
      <t>コウリュウ</t>
    </rPh>
    <rPh sb="13" eb="15">
      <t>スイシン</t>
    </rPh>
    <phoneticPr fontId="3"/>
  </si>
  <si>
    <t>パラスポーツ推進に向けた環境整備</t>
    <rPh sb="6" eb="8">
      <t>スイシン</t>
    </rPh>
    <rPh sb="9" eb="10">
      <t>ム</t>
    </rPh>
    <rPh sb="12" eb="14">
      <t>カンキョウ</t>
    </rPh>
    <rPh sb="14" eb="16">
      <t>セイビ</t>
    </rPh>
    <phoneticPr fontId="3"/>
  </si>
  <si>
    <t>パラスポーツ指導者の育成</t>
    <phoneticPr fontId="3"/>
  </si>
  <si>
    <t>スポーツ施設の計画的な施設整備</t>
    <rPh sb="4" eb="6">
      <t>シセツ</t>
    </rPh>
    <rPh sb="7" eb="10">
      <t>ケイカクテキ</t>
    </rPh>
    <rPh sb="11" eb="13">
      <t>シセツ</t>
    </rPh>
    <rPh sb="13" eb="15">
      <t>セイビ</t>
    </rPh>
    <phoneticPr fontId="3"/>
  </si>
  <si>
    <t>スポーツ施設の有効利用の促進</t>
    <rPh sb="4" eb="6">
      <t>シセツ</t>
    </rPh>
    <rPh sb="7" eb="9">
      <t>ユウコウ</t>
    </rPh>
    <rPh sb="9" eb="11">
      <t>リヨウ</t>
    </rPh>
    <rPh sb="12" eb="14">
      <t>ソクシン</t>
    </rPh>
    <phoneticPr fontId="3"/>
  </si>
  <si>
    <t>わかりやすい情報提供の推進</t>
  </si>
  <si>
    <t>ニーズに対応した情報発信の充実</t>
  </si>
  <si>
    <t>運動・スポーツをするきっかけづくりの推進</t>
    <rPh sb="0" eb="2">
      <t>ウンドウ</t>
    </rPh>
    <rPh sb="18" eb="20">
      <t>スイシン</t>
    </rPh>
    <phoneticPr fontId="3"/>
  </si>
  <si>
    <t>興味・関心がある運動・スポーツの推進</t>
  </si>
  <si>
    <t>ニュースポーツの普及</t>
  </si>
  <si>
    <t>指導者への研修機会の提供</t>
    <rPh sb="0" eb="2">
      <t>シドウ</t>
    </rPh>
    <rPh sb="2" eb="3">
      <t>シャ</t>
    </rPh>
    <rPh sb="5" eb="7">
      <t>ケンシュウ</t>
    </rPh>
    <rPh sb="7" eb="9">
      <t>キカイ</t>
    </rPh>
    <rPh sb="10" eb="12">
      <t>テイキョウ</t>
    </rPh>
    <phoneticPr fontId="3"/>
  </si>
  <si>
    <t>スポーツ推進委員の資質向上</t>
    <rPh sb="4" eb="6">
      <t>スイシン</t>
    </rPh>
    <rPh sb="6" eb="8">
      <t>イイン</t>
    </rPh>
    <rPh sb="9" eb="11">
      <t>シシツ</t>
    </rPh>
    <rPh sb="11" eb="13">
      <t>コウジョウ</t>
    </rPh>
    <phoneticPr fontId="3"/>
  </si>
  <si>
    <t>スポーツボランティアの育成</t>
  </si>
  <si>
    <t>青少年のリーダーの育成</t>
  </si>
  <si>
    <t>スポーツにおける安心・安全の確保</t>
  </si>
  <si>
    <t>スポーツを支える人材の確保</t>
  </si>
  <si>
    <t>スポーツ協会加盟団体の発展・支援</t>
    <rPh sb="4" eb="6">
      <t>キョウカイ</t>
    </rPh>
    <rPh sb="6" eb="8">
      <t>カメイ</t>
    </rPh>
    <rPh sb="8" eb="10">
      <t>ダンタイ</t>
    </rPh>
    <rPh sb="11" eb="13">
      <t>ハッテン</t>
    </rPh>
    <rPh sb="14" eb="16">
      <t>シエン</t>
    </rPh>
    <phoneticPr fontId="3"/>
  </si>
  <si>
    <t>スポーツ関係団体のガバナンス＊強化に向けた取り組みの推進</t>
    <rPh sb="4" eb="6">
      <t>カンケイ</t>
    </rPh>
    <rPh sb="6" eb="8">
      <t>ダンタイ</t>
    </rPh>
    <rPh sb="15" eb="17">
      <t>キョウカ</t>
    </rPh>
    <rPh sb="18" eb="19">
      <t>ム</t>
    </rPh>
    <rPh sb="21" eb="22">
      <t>ト</t>
    </rPh>
    <rPh sb="23" eb="24">
      <t>ク</t>
    </rPh>
    <rPh sb="26" eb="28">
      <t>スイシン</t>
    </rPh>
    <phoneticPr fontId="3"/>
  </si>
  <si>
    <t>部活動の地域展開</t>
    <rPh sb="0" eb="3">
      <t>ブカツドウ</t>
    </rPh>
    <rPh sb="4" eb="6">
      <t>チイキ</t>
    </rPh>
    <rPh sb="6" eb="8">
      <t>テンカイ</t>
    </rPh>
    <phoneticPr fontId="3"/>
  </si>
  <si>
    <t>各種スポーツ大会の開催</t>
    <rPh sb="0" eb="2">
      <t>カクシュ</t>
    </rPh>
    <rPh sb="6" eb="8">
      <t>タイカイ</t>
    </rPh>
    <rPh sb="9" eb="11">
      <t>カイサイ</t>
    </rPh>
    <phoneticPr fontId="3"/>
  </si>
  <si>
    <t>競技力の向上</t>
  </si>
  <si>
    <t>スポーツ顕彰</t>
  </si>
  <si>
    <t>ニュースポーツ大会の開催</t>
  </si>
  <si>
    <t>地域におけるスポーツ交流の推進</t>
    <phoneticPr fontId="3"/>
  </si>
  <si>
    <t>スポーツ・文化融合事業の開催</t>
  </si>
  <si>
    <t>地域間のスポーツ交流の推進</t>
    <phoneticPr fontId="3"/>
  </si>
  <si>
    <t>スポーツによる地域の活性化</t>
  </si>
  <si>
    <t>－</t>
    <phoneticPr fontId="2"/>
  </si>
  <si>
    <t>項目数　61</t>
    <rPh sb="0" eb="2">
      <t>コウモク</t>
    </rPh>
    <rPh sb="2" eb="3">
      <t>スウ</t>
    </rPh>
    <phoneticPr fontId="2"/>
  </si>
  <si>
    <t>(％)</t>
  </si>
  <si>
    <t>Ｓ</t>
  </si>
  <si>
    <t>目標以上に実施、目標以上の効果を上げ実施</t>
  </si>
  <si>
    <t>Ａ</t>
  </si>
  <si>
    <t>目標どおり実施</t>
  </si>
  <si>
    <t>Ｂ</t>
  </si>
  <si>
    <t>一部目標未達成、目標以下の効果で実施</t>
  </si>
  <si>
    <t>Ｃ</t>
  </si>
  <si>
    <t>大部分目標未達成</t>
  </si>
  <si>
    <t>－</t>
  </si>
  <si>
    <t>第２期高砂市スポーツ推進計画　アクションプラン【令和７年度取組状況評価集計表】</t>
    <rPh sb="29" eb="31">
      <t>トリクミ</t>
    </rPh>
    <rPh sb="31" eb="33">
      <t>ジョウキョウ</t>
    </rPh>
    <rPh sb="33" eb="35">
      <t>ヒョウカ</t>
    </rPh>
    <rPh sb="35" eb="38">
      <t>シュウケイヒョウ</t>
    </rPh>
    <phoneticPr fontId="2"/>
  </si>
  <si>
    <t>施策の展開</t>
    <rPh sb="0" eb="2">
      <t>シサク</t>
    </rPh>
    <rPh sb="3" eb="5">
      <t>テンカイ</t>
    </rPh>
    <phoneticPr fontId="2"/>
  </si>
  <si>
    <t>取り組み</t>
    <rPh sb="0" eb="1">
      <t>ト</t>
    </rPh>
    <rPh sb="2" eb="3">
      <t>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</si>
</sst>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5" fillId="0" borderId="18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2" xfId="1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76" fontId="5" fillId="0" borderId="38" xfId="1" applyNumberFormat="1" applyFont="1" applyBorder="1" applyAlignment="1">
      <alignment horizontal="center" vertical="center"/>
    </xf>
    <xf numFmtId="0" fontId="5" fillId="0" borderId="42" xfId="0" applyFont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46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0" borderId="47" xfId="0" applyFont="1" applyBorder="1" applyAlignment="1">
      <alignment vertical="center" wrapText="1"/>
    </xf>
    <xf numFmtId="0" fontId="5" fillId="2" borderId="37" xfId="0" applyFon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5" fillId="0" borderId="11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49" xfId="0" applyFont="1" applyBorder="1">
      <alignment vertical="center"/>
    </xf>
    <xf numFmtId="0" fontId="5" fillId="0" borderId="43" xfId="0" applyFont="1" applyBorder="1">
      <alignment vertical="center"/>
    </xf>
    <xf numFmtId="0" fontId="5" fillId="0" borderId="3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50" xfId="0" applyFont="1" applyBorder="1" applyAlignment="1">
      <alignment vertical="center" wrapText="1"/>
    </xf>
    <xf numFmtId="0" fontId="5" fillId="0" borderId="51" xfId="0" applyFont="1" applyBorder="1">
      <alignment vertical="center"/>
    </xf>
    <xf numFmtId="0" fontId="5" fillId="0" borderId="52" xfId="0" applyFont="1" applyBorder="1">
      <alignment vertical="center"/>
    </xf>
    <xf numFmtId="0" fontId="5" fillId="0" borderId="53" xfId="0" applyFont="1" applyBorder="1">
      <alignment vertical="center"/>
    </xf>
    <xf numFmtId="0" fontId="5" fillId="0" borderId="44" xfId="0" applyFont="1" applyBorder="1" applyAlignment="1">
      <alignment horizontal="center" vertical="center"/>
    </xf>
    <xf numFmtId="0" fontId="5" fillId="0" borderId="50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47" xfId="0" applyFont="1" applyBorder="1">
      <alignment vertical="center"/>
    </xf>
    <xf numFmtId="0" fontId="5" fillId="0" borderId="48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6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textRotation="255" wrapText="1"/>
    </xf>
    <xf numFmtId="0" fontId="5" fillId="0" borderId="46" xfId="0" applyFont="1" applyBorder="1" applyAlignment="1">
      <alignment horizontal="center" vertical="center" textRotation="255" wrapText="1"/>
    </xf>
    <xf numFmtId="0" fontId="5" fillId="0" borderId="47" xfId="0" applyFont="1" applyBorder="1" applyAlignment="1">
      <alignment horizontal="center" vertical="center" textRotation="255" wrapText="1"/>
    </xf>
    <xf numFmtId="0" fontId="5" fillId="0" borderId="4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textRotation="255" wrapText="1"/>
    </xf>
    <xf numFmtId="0" fontId="6" fillId="0" borderId="51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5" fillId="0" borderId="57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13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5" fillId="0" borderId="68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14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66" xfId="0" applyFont="1" applyBorder="1" applyAlignment="1">
      <alignment vertical="center" shrinkToFit="1"/>
    </xf>
    <xf numFmtId="0" fontId="5" fillId="0" borderId="67" xfId="0" applyFont="1" applyBorder="1" applyAlignment="1">
      <alignment vertical="center" shrinkToFi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3BCB3-FBDC-4117-BF50-97CA5184087E}">
  <sheetPr>
    <pageSetUpPr fitToPage="1"/>
  </sheetPr>
  <dimension ref="B1:S51"/>
  <sheetViews>
    <sheetView tabSelected="1" view="pageBreakPreview" zoomScale="70" zoomScaleNormal="90" zoomScaleSheetLayoutView="70" zoomScalePageLayoutView="70" workbookViewId="0"/>
  </sheetViews>
  <sheetFormatPr defaultRowHeight="18.75" x14ac:dyDescent="0.4"/>
  <cols>
    <col min="1" max="1" width="3.125" customWidth="1"/>
    <col min="2" max="2" width="9" bestFit="1" customWidth="1"/>
    <col min="3" max="3" width="60" customWidth="1"/>
    <col min="4" max="4" width="7.625" customWidth="1"/>
    <col min="5" max="5" width="9.375" bestFit="1" customWidth="1"/>
    <col min="6" max="8" width="7.625" customWidth="1"/>
    <col min="10" max="10" width="10.375" customWidth="1"/>
    <col min="11" max="11" width="23.75" customWidth="1"/>
    <col min="12" max="12" width="56.75" bestFit="1" customWidth="1"/>
    <col min="13" max="17" width="7.625" customWidth="1"/>
  </cols>
  <sheetData>
    <row r="1" spans="2:18" ht="27" customHeight="1" thickBot="1" x14ac:dyDescent="0.45">
      <c r="B1" s="85" t="s">
        <v>86</v>
      </c>
      <c r="C1" s="85"/>
      <c r="D1" s="85"/>
      <c r="E1" s="85"/>
      <c r="F1" s="85"/>
      <c r="G1" s="85"/>
      <c r="H1" s="85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8" ht="24" customHeight="1" x14ac:dyDescent="0.4">
      <c r="B2" s="1"/>
      <c r="C2" s="1"/>
      <c r="D2" s="1"/>
      <c r="E2" s="1"/>
      <c r="F2" s="1"/>
      <c r="G2" s="1"/>
      <c r="H2" s="1"/>
      <c r="I2" s="1"/>
      <c r="J2" s="76" t="s">
        <v>0</v>
      </c>
      <c r="K2" s="76" t="s">
        <v>87</v>
      </c>
      <c r="L2" s="76" t="s">
        <v>88</v>
      </c>
      <c r="M2" s="73" t="s">
        <v>4</v>
      </c>
      <c r="N2" s="74"/>
      <c r="O2" s="74"/>
      <c r="P2" s="74"/>
      <c r="Q2" s="75"/>
      <c r="R2" s="1"/>
    </row>
    <row r="3" spans="2:18" ht="24" customHeight="1" thickBot="1" x14ac:dyDescent="0.45">
      <c r="B3" s="1" t="s">
        <v>75</v>
      </c>
      <c r="C3" s="2"/>
      <c r="D3" s="1"/>
      <c r="E3" s="1"/>
      <c r="F3" s="1"/>
      <c r="G3" s="1"/>
      <c r="H3" s="1"/>
      <c r="I3" s="1"/>
      <c r="J3" s="77"/>
      <c r="K3" s="77"/>
      <c r="L3" s="77"/>
      <c r="M3" s="64" t="s">
        <v>1</v>
      </c>
      <c r="N3" s="3" t="s">
        <v>2</v>
      </c>
      <c r="O3" s="3" t="s">
        <v>3</v>
      </c>
      <c r="P3" s="4" t="s">
        <v>12</v>
      </c>
      <c r="Q3" s="5" t="s">
        <v>74</v>
      </c>
      <c r="R3" s="1"/>
    </row>
    <row r="4" spans="2:18" ht="24" customHeight="1" thickTop="1" thickBot="1" x14ac:dyDescent="0.45">
      <c r="B4" s="1"/>
      <c r="C4" s="1"/>
      <c r="D4" s="1"/>
      <c r="E4" s="6" t="s">
        <v>76</v>
      </c>
      <c r="F4" s="1"/>
      <c r="G4" s="1"/>
      <c r="H4" s="1"/>
      <c r="I4" s="1"/>
      <c r="J4" s="81" t="s">
        <v>15</v>
      </c>
      <c r="K4" s="84" t="s">
        <v>18</v>
      </c>
      <c r="L4" s="39" t="s">
        <v>36</v>
      </c>
      <c r="M4" s="10">
        <v>0</v>
      </c>
      <c r="N4" s="11">
        <v>3</v>
      </c>
      <c r="O4" s="11">
        <v>0</v>
      </c>
      <c r="P4" s="11">
        <v>0</v>
      </c>
      <c r="Q4" s="27">
        <v>0</v>
      </c>
      <c r="R4" s="1">
        <f>SUM(M4:Q4)</f>
        <v>3</v>
      </c>
    </row>
    <row r="5" spans="2:18" ht="24" customHeight="1" thickBot="1" x14ac:dyDescent="0.45">
      <c r="B5" s="7" t="s">
        <v>8</v>
      </c>
      <c r="C5" s="8" t="s">
        <v>11</v>
      </c>
      <c r="D5" s="8" t="s">
        <v>9</v>
      </c>
      <c r="E5" s="9" t="s">
        <v>10</v>
      </c>
      <c r="F5" s="1"/>
      <c r="G5" s="1"/>
      <c r="H5" s="1"/>
      <c r="I5" s="1"/>
      <c r="J5" s="71"/>
      <c r="K5" s="79"/>
      <c r="L5" s="39" t="s">
        <v>37</v>
      </c>
      <c r="M5" s="10">
        <v>0</v>
      </c>
      <c r="N5" s="11">
        <v>2</v>
      </c>
      <c r="O5" s="11">
        <v>0</v>
      </c>
      <c r="P5" s="11">
        <v>0</v>
      </c>
      <c r="Q5" s="27">
        <v>0</v>
      </c>
      <c r="R5" s="1">
        <f t="shared" ref="R5:R44" si="0">SUM(M5:Q5)</f>
        <v>2</v>
      </c>
    </row>
    <row r="6" spans="2:18" ht="24" customHeight="1" thickTop="1" x14ac:dyDescent="0.4">
      <c r="B6" s="10" t="s">
        <v>77</v>
      </c>
      <c r="C6" s="11" t="s">
        <v>78</v>
      </c>
      <c r="D6" s="11">
        <v>2</v>
      </c>
      <c r="E6" s="12">
        <v>3.278688524590164</v>
      </c>
      <c r="F6" s="1"/>
      <c r="G6" s="1"/>
      <c r="H6" s="1"/>
      <c r="I6" s="1"/>
      <c r="J6" s="71"/>
      <c r="K6" s="79"/>
      <c r="L6" s="39" t="s">
        <v>38</v>
      </c>
      <c r="M6" s="10">
        <v>0</v>
      </c>
      <c r="N6" s="11">
        <v>1</v>
      </c>
      <c r="O6" s="11">
        <v>1</v>
      </c>
      <c r="P6" s="11">
        <v>0</v>
      </c>
      <c r="Q6" s="27">
        <v>0</v>
      </c>
      <c r="R6" s="1">
        <f t="shared" si="0"/>
        <v>2</v>
      </c>
    </row>
    <row r="7" spans="2:18" ht="24" customHeight="1" x14ac:dyDescent="0.4">
      <c r="B7" s="65" t="s">
        <v>79</v>
      </c>
      <c r="C7" s="13" t="s">
        <v>80</v>
      </c>
      <c r="D7" s="13">
        <v>39</v>
      </c>
      <c r="E7" s="14">
        <v>63.934426229508205</v>
      </c>
      <c r="F7" s="1"/>
      <c r="G7" s="1"/>
      <c r="H7" s="1"/>
      <c r="I7" s="1"/>
      <c r="J7" s="71"/>
      <c r="K7" s="79"/>
      <c r="L7" s="40" t="s">
        <v>6</v>
      </c>
      <c r="M7" s="65">
        <v>0</v>
      </c>
      <c r="N7" s="13">
        <v>3</v>
      </c>
      <c r="O7" s="13">
        <v>1</v>
      </c>
      <c r="P7" s="13">
        <v>0</v>
      </c>
      <c r="Q7" s="28">
        <v>0</v>
      </c>
      <c r="R7" s="1">
        <f t="shared" si="0"/>
        <v>4</v>
      </c>
    </row>
    <row r="8" spans="2:18" ht="24" customHeight="1" thickBot="1" x14ac:dyDescent="0.45">
      <c r="B8" s="65" t="s">
        <v>81</v>
      </c>
      <c r="C8" s="13" t="s">
        <v>82</v>
      </c>
      <c r="D8" s="13">
        <v>18</v>
      </c>
      <c r="E8" s="14">
        <v>29.508196721311474</v>
      </c>
      <c r="F8" s="1"/>
      <c r="G8" s="1"/>
      <c r="H8" s="1"/>
      <c r="I8" s="1"/>
      <c r="J8" s="71"/>
      <c r="K8" s="80"/>
      <c r="L8" s="41" t="s">
        <v>39</v>
      </c>
      <c r="M8" s="66">
        <v>0</v>
      </c>
      <c r="N8" s="15">
        <v>1</v>
      </c>
      <c r="O8" s="15">
        <v>0</v>
      </c>
      <c r="P8" s="15">
        <v>0</v>
      </c>
      <c r="Q8" s="26">
        <v>0</v>
      </c>
      <c r="R8" s="1">
        <f t="shared" si="0"/>
        <v>1</v>
      </c>
    </row>
    <row r="9" spans="2:18" ht="24" customHeight="1" x14ac:dyDescent="0.4">
      <c r="B9" s="65" t="s">
        <v>83</v>
      </c>
      <c r="C9" s="13" t="s">
        <v>84</v>
      </c>
      <c r="D9" s="13">
        <v>2</v>
      </c>
      <c r="E9" s="14">
        <v>3.278688524590164</v>
      </c>
      <c r="F9" s="1"/>
      <c r="G9" s="1"/>
      <c r="H9" s="1"/>
      <c r="I9" s="1"/>
      <c r="J9" s="71"/>
      <c r="K9" s="78" t="s">
        <v>19</v>
      </c>
      <c r="L9" s="42" t="s">
        <v>40</v>
      </c>
      <c r="M9" s="10">
        <v>0</v>
      </c>
      <c r="N9" s="11">
        <v>1</v>
      </c>
      <c r="O9" s="11">
        <v>1</v>
      </c>
      <c r="P9" s="11">
        <v>0</v>
      </c>
      <c r="Q9" s="27">
        <v>0</v>
      </c>
      <c r="R9" s="1">
        <f t="shared" si="0"/>
        <v>2</v>
      </c>
    </row>
    <row r="10" spans="2:18" ht="24" customHeight="1" thickBot="1" x14ac:dyDescent="0.45">
      <c r="B10" s="66" t="s">
        <v>85</v>
      </c>
      <c r="C10" s="15" t="s">
        <v>13</v>
      </c>
      <c r="D10" s="15">
        <v>0</v>
      </c>
      <c r="E10" s="16">
        <v>0</v>
      </c>
      <c r="F10" s="1"/>
      <c r="G10" s="1"/>
      <c r="H10" s="1"/>
      <c r="I10" s="1"/>
      <c r="J10" s="71"/>
      <c r="K10" s="80"/>
      <c r="L10" s="41" t="s">
        <v>41</v>
      </c>
      <c r="M10" s="66">
        <v>0</v>
      </c>
      <c r="N10" s="43">
        <v>0</v>
      </c>
      <c r="O10" s="43">
        <v>2</v>
      </c>
      <c r="P10" s="43">
        <v>0</v>
      </c>
      <c r="Q10" s="44">
        <v>0</v>
      </c>
      <c r="R10" s="1">
        <f t="shared" si="0"/>
        <v>2</v>
      </c>
    </row>
    <row r="11" spans="2:18" ht="24" customHeight="1" x14ac:dyDescent="0.4">
      <c r="B11" s="1"/>
      <c r="C11" s="1"/>
      <c r="D11" s="1">
        <v>61</v>
      </c>
      <c r="E11" s="17">
        <v>100.00000000000001</v>
      </c>
      <c r="F11" s="1"/>
      <c r="G11" s="1"/>
      <c r="H11" s="1"/>
      <c r="I11" s="1"/>
      <c r="J11" s="71"/>
      <c r="K11" s="78" t="s">
        <v>20</v>
      </c>
      <c r="L11" s="45" t="s">
        <v>42</v>
      </c>
      <c r="M11" s="20">
        <v>0</v>
      </c>
      <c r="N11" s="61">
        <v>1</v>
      </c>
      <c r="O11" s="61">
        <v>0</v>
      </c>
      <c r="P11" s="61">
        <v>0</v>
      </c>
      <c r="Q11" s="62">
        <v>0</v>
      </c>
      <c r="R11" s="1">
        <f t="shared" si="0"/>
        <v>1</v>
      </c>
    </row>
    <row r="12" spans="2:18" ht="24" customHeight="1" x14ac:dyDescent="0.4">
      <c r="B12" s="1"/>
      <c r="C12" s="1"/>
      <c r="D12" s="1"/>
      <c r="E12" s="1"/>
      <c r="F12" s="1"/>
      <c r="G12" s="1"/>
      <c r="H12" s="1"/>
      <c r="I12" s="1"/>
      <c r="J12" s="71"/>
      <c r="K12" s="79"/>
      <c r="L12" s="46" t="s">
        <v>43</v>
      </c>
      <c r="M12" s="20">
        <v>0</v>
      </c>
      <c r="N12" s="11">
        <v>0</v>
      </c>
      <c r="O12" s="11">
        <v>2</v>
      </c>
      <c r="P12" s="11">
        <v>0</v>
      </c>
      <c r="Q12" s="27">
        <v>0</v>
      </c>
      <c r="R12" s="1">
        <f t="shared" si="0"/>
        <v>2</v>
      </c>
    </row>
    <row r="13" spans="2:18" ht="24" customHeight="1" thickBot="1" x14ac:dyDescent="0.45">
      <c r="B13" s="1"/>
      <c r="C13" s="1"/>
      <c r="D13" s="1"/>
      <c r="E13" s="1"/>
      <c r="F13" s="1"/>
      <c r="G13" s="1"/>
      <c r="H13" s="1"/>
      <c r="I13" s="1"/>
      <c r="J13" s="71"/>
      <c r="K13" s="79"/>
      <c r="L13" s="47" t="s">
        <v>44</v>
      </c>
      <c r="M13" s="23">
        <v>0</v>
      </c>
      <c r="N13" s="13">
        <v>0</v>
      </c>
      <c r="O13" s="13">
        <v>1</v>
      </c>
      <c r="P13" s="13">
        <v>0</v>
      </c>
      <c r="Q13" s="28">
        <v>0</v>
      </c>
      <c r="R13" s="1">
        <f t="shared" si="0"/>
        <v>1</v>
      </c>
    </row>
    <row r="14" spans="2:18" ht="24" customHeight="1" thickBot="1" x14ac:dyDescent="0.45">
      <c r="B14" s="95" t="s">
        <v>0</v>
      </c>
      <c r="C14" s="96"/>
      <c r="D14" s="94" t="s">
        <v>4</v>
      </c>
      <c r="E14" s="74"/>
      <c r="F14" s="74"/>
      <c r="G14" s="74"/>
      <c r="H14" s="75"/>
      <c r="I14" s="1"/>
      <c r="J14" s="71"/>
      <c r="K14" s="80"/>
      <c r="L14" s="48" t="s">
        <v>45</v>
      </c>
      <c r="M14" s="25">
        <v>1</v>
      </c>
      <c r="N14" s="15">
        <v>0</v>
      </c>
      <c r="O14" s="15">
        <v>1</v>
      </c>
      <c r="P14" s="15">
        <v>0</v>
      </c>
      <c r="Q14" s="26">
        <v>0</v>
      </c>
      <c r="R14" s="1">
        <f t="shared" si="0"/>
        <v>2</v>
      </c>
    </row>
    <row r="15" spans="2:18" ht="24" customHeight="1" thickBot="1" x14ac:dyDescent="0.45">
      <c r="B15" s="97"/>
      <c r="C15" s="98"/>
      <c r="D15" s="18" t="s">
        <v>1</v>
      </c>
      <c r="E15" s="3" t="s">
        <v>2</v>
      </c>
      <c r="F15" s="3" t="s">
        <v>3</v>
      </c>
      <c r="G15" s="3" t="s">
        <v>12</v>
      </c>
      <c r="H15" s="19" t="s">
        <v>74</v>
      </c>
      <c r="I15" s="1"/>
      <c r="J15" s="71"/>
      <c r="K15" s="78" t="s">
        <v>21</v>
      </c>
      <c r="L15" s="46" t="s">
        <v>46</v>
      </c>
      <c r="M15" s="20">
        <v>1</v>
      </c>
      <c r="N15" s="11">
        <v>0</v>
      </c>
      <c r="O15" s="11">
        <v>2</v>
      </c>
      <c r="P15" s="11">
        <v>0</v>
      </c>
      <c r="Q15" s="27">
        <v>0</v>
      </c>
      <c r="R15" s="1">
        <f t="shared" si="0"/>
        <v>3</v>
      </c>
    </row>
    <row r="16" spans="2:18" ht="24" customHeight="1" thickTop="1" x14ac:dyDescent="0.4">
      <c r="B16" s="102" t="s">
        <v>15</v>
      </c>
      <c r="C16" s="103"/>
      <c r="D16" s="20">
        <v>2</v>
      </c>
      <c r="E16" s="20">
        <v>13</v>
      </c>
      <c r="F16" s="20">
        <v>13</v>
      </c>
      <c r="G16" s="20">
        <v>0</v>
      </c>
      <c r="H16" s="21">
        <v>0</v>
      </c>
      <c r="I16" s="22"/>
      <c r="J16" s="71"/>
      <c r="K16" s="79"/>
      <c r="L16" s="46" t="s">
        <v>47</v>
      </c>
      <c r="M16" s="20">
        <v>0</v>
      </c>
      <c r="N16" s="11">
        <v>1</v>
      </c>
      <c r="O16" s="11">
        <v>0</v>
      </c>
      <c r="P16" s="11">
        <v>0</v>
      </c>
      <c r="Q16" s="27">
        <v>0</v>
      </c>
      <c r="R16" s="1">
        <f t="shared" si="0"/>
        <v>1</v>
      </c>
    </row>
    <row r="17" spans="2:18" ht="24" customHeight="1" x14ac:dyDescent="0.4">
      <c r="B17" s="90" t="s">
        <v>14</v>
      </c>
      <c r="C17" s="91"/>
      <c r="D17" s="23">
        <v>0</v>
      </c>
      <c r="E17" s="23">
        <v>6</v>
      </c>
      <c r="F17" s="23">
        <v>2</v>
      </c>
      <c r="G17" s="23">
        <v>0</v>
      </c>
      <c r="H17" s="24">
        <v>0</v>
      </c>
      <c r="I17" s="22"/>
      <c r="J17" s="71"/>
      <c r="K17" s="79"/>
      <c r="L17" s="47" t="s">
        <v>48</v>
      </c>
      <c r="M17" s="23">
        <v>0</v>
      </c>
      <c r="N17" s="13">
        <v>0</v>
      </c>
      <c r="O17" s="13">
        <v>1</v>
      </c>
      <c r="P17" s="13">
        <v>0</v>
      </c>
      <c r="Q17" s="28">
        <v>0</v>
      </c>
      <c r="R17" s="1">
        <f t="shared" si="0"/>
        <v>1</v>
      </c>
    </row>
    <row r="18" spans="2:18" ht="24" customHeight="1" thickBot="1" x14ac:dyDescent="0.45">
      <c r="B18" s="90" t="s">
        <v>16</v>
      </c>
      <c r="C18" s="91"/>
      <c r="D18" s="23">
        <v>0</v>
      </c>
      <c r="E18" s="23">
        <v>11</v>
      </c>
      <c r="F18" s="23">
        <v>1</v>
      </c>
      <c r="G18" s="23">
        <v>1</v>
      </c>
      <c r="H18" s="24">
        <v>0</v>
      </c>
      <c r="I18" s="22"/>
      <c r="J18" s="72"/>
      <c r="K18" s="80"/>
      <c r="L18" s="48" t="s">
        <v>49</v>
      </c>
      <c r="M18" s="49">
        <v>0</v>
      </c>
      <c r="N18" s="15">
        <v>0</v>
      </c>
      <c r="O18" s="15">
        <v>1</v>
      </c>
      <c r="P18" s="15">
        <v>0</v>
      </c>
      <c r="Q18" s="26">
        <v>0</v>
      </c>
      <c r="R18" s="1">
        <f t="shared" si="0"/>
        <v>1</v>
      </c>
    </row>
    <row r="19" spans="2:18" ht="24" customHeight="1" thickBot="1" x14ac:dyDescent="0.45">
      <c r="B19" s="100" t="s">
        <v>17</v>
      </c>
      <c r="C19" s="101"/>
      <c r="D19" s="25">
        <v>0</v>
      </c>
      <c r="E19" s="25">
        <v>9</v>
      </c>
      <c r="F19" s="25">
        <v>2</v>
      </c>
      <c r="G19" s="25">
        <v>1</v>
      </c>
      <c r="H19" s="26">
        <v>0</v>
      </c>
      <c r="I19" s="22"/>
      <c r="J19" s="70" t="s">
        <v>14</v>
      </c>
      <c r="K19" s="67" t="s">
        <v>22</v>
      </c>
      <c r="L19" s="50" t="s">
        <v>50</v>
      </c>
      <c r="M19" s="63">
        <v>0</v>
      </c>
      <c r="N19" s="61">
        <v>1</v>
      </c>
      <c r="O19" s="61">
        <v>0</v>
      </c>
      <c r="P19" s="61">
        <v>0</v>
      </c>
      <c r="Q19" s="62">
        <v>0</v>
      </c>
      <c r="R19" s="1">
        <f t="shared" si="0"/>
        <v>1</v>
      </c>
    </row>
    <row r="20" spans="2:18" ht="24" customHeight="1" thickBot="1" x14ac:dyDescent="0.45">
      <c r="B20" s="1"/>
      <c r="C20" s="1"/>
      <c r="D20" s="1">
        <f>SUM(D16:D19)</f>
        <v>2</v>
      </c>
      <c r="E20" s="1">
        <f t="shared" ref="E20:H20" si="1">SUM(E16:E19)</f>
        <v>39</v>
      </c>
      <c r="F20" s="1">
        <f t="shared" si="1"/>
        <v>18</v>
      </c>
      <c r="G20" s="1">
        <f t="shared" si="1"/>
        <v>2</v>
      </c>
      <c r="H20" s="1">
        <f t="shared" si="1"/>
        <v>0</v>
      </c>
      <c r="I20" s="1"/>
      <c r="J20" s="71"/>
      <c r="K20" s="69"/>
      <c r="L20" s="48" t="s">
        <v>51</v>
      </c>
      <c r="M20" s="25">
        <v>0</v>
      </c>
      <c r="N20" s="15">
        <v>1</v>
      </c>
      <c r="O20" s="15">
        <v>0</v>
      </c>
      <c r="P20" s="15">
        <v>0</v>
      </c>
      <c r="Q20" s="26">
        <v>0</v>
      </c>
      <c r="R20" s="1">
        <f t="shared" si="0"/>
        <v>1</v>
      </c>
    </row>
    <row r="21" spans="2:18" ht="24" customHeight="1" x14ac:dyDescent="0.4">
      <c r="B21" s="1"/>
      <c r="C21" s="1"/>
      <c r="D21" s="1"/>
      <c r="E21" s="1"/>
      <c r="F21" s="1"/>
      <c r="G21" s="1"/>
      <c r="H21" s="1">
        <f>D20+E20+F20+G20+H20</f>
        <v>61</v>
      </c>
      <c r="I21" s="1"/>
      <c r="J21" s="71"/>
      <c r="K21" s="67" t="s">
        <v>23</v>
      </c>
      <c r="L21" s="46" t="s">
        <v>52</v>
      </c>
      <c r="M21" s="20">
        <v>0</v>
      </c>
      <c r="N21" s="11">
        <v>1</v>
      </c>
      <c r="O21" s="11">
        <v>0</v>
      </c>
      <c r="P21" s="11">
        <v>0</v>
      </c>
      <c r="Q21" s="27">
        <v>0</v>
      </c>
      <c r="R21" s="1">
        <f t="shared" si="0"/>
        <v>1</v>
      </c>
    </row>
    <row r="22" spans="2:18" ht="24" customHeight="1" thickBot="1" x14ac:dyDescent="0.45">
      <c r="B22" s="1"/>
      <c r="C22" s="1"/>
      <c r="D22" s="1"/>
      <c r="E22" s="1"/>
      <c r="F22" s="1"/>
      <c r="G22" s="1"/>
      <c r="H22" s="1"/>
      <c r="I22" s="1"/>
      <c r="J22" s="71"/>
      <c r="K22" s="82"/>
      <c r="L22" s="47" t="s">
        <v>53</v>
      </c>
      <c r="M22" s="23">
        <v>0</v>
      </c>
      <c r="N22" s="13">
        <v>1</v>
      </c>
      <c r="O22" s="13">
        <v>0</v>
      </c>
      <c r="P22" s="13">
        <v>0</v>
      </c>
      <c r="Q22" s="28">
        <v>0</v>
      </c>
      <c r="R22" s="1">
        <f t="shared" si="0"/>
        <v>1</v>
      </c>
    </row>
    <row r="23" spans="2:18" ht="24" customHeight="1" x14ac:dyDescent="0.4">
      <c r="B23" s="89" t="s">
        <v>0</v>
      </c>
      <c r="C23" s="92" t="s">
        <v>87</v>
      </c>
      <c r="D23" s="94" t="s">
        <v>4</v>
      </c>
      <c r="E23" s="74"/>
      <c r="F23" s="74"/>
      <c r="G23" s="74"/>
      <c r="H23" s="75"/>
      <c r="I23" s="1"/>
      <c r="J23" s="71"/>
      <c r="K23" s="83" t="s">
        <v>24</v>
      </c>
      <c r="L23" s="47" t="s">
        <v>54</v>
      </c>
      <c r="M23" s="23">
        <v>0</v>
      </c>
      <c r="N23" s="13">
        <v>1</v>
      </c>
      <c r="O23" s="13">
        <v>1</v>
      </c>
      <c r="P23" s="13">
        <v>0</v>
      </c>
      <c r="Q23" s="28">
        <v>0</v>
      </c>
      <c r="R23" s="1">
        <f t="shared" si="0"/>
        <v>2</v>
      </c>
    </row>
    <row r="24" spans="2:18" ht="24" customHeight="1" thickBot="1" x14ac:dyDescent="0.45">
      <c r="B24" s="99"/>
      <c r="C24" s="93"/>
      <c r="D24" s="3" t="s">
        <v>1</v>
      </c>
      <c r="E24" s="3" t="s">
        <v>2</v>
      </c>
      <c r="F24" s="3" t="s">
        <v>3</v>
      </c>
      <c r="G24" s="4" t="s">
        <v>12</v>
      </c>
      <c r="H24" s="5" t="s">
        <v>74</v>
      </c>
      <c r="I24" s="1"/>
      <c r="J24" s="71"/>
      <c r="K24" s="68"/>
      <c r="L24" s="47" t="s">
        <v>55</v>
      </c>
      <c r="M24" s="23">
        <v>0</v>
      </c>
      <c r="N24" s="13">
        <v>1</v>
      </c>
      <c r="O24" s="13">
        <v>0</v>
      </c>
      <c r="P24" s="13">
        <v>0</v>
      </c>
      <c r="Q24" s="28">
        <v>0</v>
      </c>
      <c r="R24" s="1">
        <f t="shared" si="0"/>
        <v>1</v>
      </c>
    </row>
    <row r="25" spans="2:18" ht="24" customHeight="1" thickTop="1" thickBot="1" x14ac:dyDescent="0.45">
      <c r="B25" s="86">
        <v>1</v>
      </c>
      <c r="C25" s="51" t="s">
        <v>18</v>
      </c>
      <c r="D25" s="11">
        <v>0</v>
      </c>
      <c r="E25" s="11">
        <v>10</v>
      </c>
      <c r="F25" s="11">
        <v>2</v>
      </c>
      <c r="G25" s="11">
        <v>0</v>
      </c>
      <c r="H25" s="27">
        <v>0</v>
      </c>
      <c r="I25" s="1"/>
      <c r="J25" s="72"/>
      <c r="K25" s="69"/>
      <c r="L25" s="52" t="s">
        <v>56</v>
      </c>
      <c r="M25" s="53">
        <v>0</v>
      </c>
      <c r="N25" s="54">
        <v>0</v>
      </c>
      <c r="O25" s="54">
        <v>1</v>
      </c>
      <c r="P25" s="54">
        <v>0</v>
      </c>
      <c r="Q25" s="55">
        <v>0</v>
      </c>
      <c r="R25" s="1">
        <f t="shared" si="0"/>
        <v>1</v>
      </c>
    </row>
    <row r="26" spans="2:18" ht="24" customHeight="1" x14ac:dyDescent="0.4">
      <c r="B26" s="87"/>
      <c r="C26" s="33" t="s">
        <v>19</v>
      </c>
      <c r="D26" s="13">
        <v>0</v>
      </c>
      <c r="E26" s="13">
        <v>1</v>
      </c>
      <c r="F26" s="13">
        <v>3</v>
      </c>
      <c r="G26" s="13">
        <v>0</v>
      </c>
      <c r="H26" s="28">
        <v>0</v>
      </c>
      <c r="I26" s="1"/>
      <c r="J26" s="70" t="s">
        <v>34</v>
      </c>
      <c r="K26" s="67" t="s">
        <v>25</v>
      </c>
      <c r="L26" s="50" t="s">
        <v>57</v>
      </c>
      <c r="M26" s="63">
        <v>0</v>
      </c>
      <c r="N26" s="61">
        <v>1</v>
      </c>
      <c r="O26" s="61">
        <v>0</v>
      </c>
      <c r="P26" s="61">
        <v>0</v>
      </c>
      <c r="Q26" s="62">
        <v>0</v>
      </c>
      <c r="R26" s="1">
        <f t="shared" si="0"/>
        <v>1</v>
      </c>
    </row>
    <row r="27" spans="2:18" ht="24" customHeight="1" x14ac:dyDescent="0.4">
      <c r="B27" s="87"/>
      <c r="C27" s="56" t="s">
        <v>20</v>
      </c>
      <c r="D27" s="13">
        <v>1</v>
      </c>
      <c r="E27" s="13">
        <v>1</v>
      </c>
      <c r="F27" s="13">
        <v>4</v>
      </c>
      <c r="G27" s="13">
        <v>0</v>
      </c>
      <c r="H27" s="28">
        <v>0</v>
      </c>
      <c r="I27" s="1"/>
      <c r="J27" s="71"/>
      <c r="K27" s="68"/>
      <c r="L27" s="47" t="s">
        <v>58</v>
      </c>
      <c r="M27" s="23">
        <v>0</v>
      </c>
      <c r="N27" s="13">
        <v>1</v>
      </c>
      <c r="O27" s="13">
        <v>0</v>
      </c>
      <c r="P27" s="13">
        <v>0</v>
      </c>
      <c r="Q27" s="28">
        <v>0</v>
      </c>
      <c r="R27" s="1">
        <f t="shared" si="0"/>
        <v>1</v>
      </c>
    </row>
    <row r="28" spans="2:18" ht="24" customHeight="1" thickBot="1" x14ac:dyDescent="0.45">
      <c r="B28" s="88"/>
      <c r="C28" s="56" t="s">
        <v>21</v>
      </c>
      <c r="D28" s="13">
        <v>1</v>
      </c>
      <c r="E28" s="13">
        <v>1</v>
      </c>
      <c r="F28" s="13">
        <v>4</v>
      </c>
      <c r="G28" s="13">
        <v>0</v>
      </c>
      <c r="H28" s="28">
        <v>0</v>
      </c>
      <c r="I28" s="1"/>
      <c r="J28" s="71"/>
      <c r="K28" s="68"/>
      <c r="L28" s="47" t="s">
        <v>59</v>
      </c>
      <c r="M28" s="23">
        <v>0</v>
      </c>
      <c r="N28" s="13">
        <v>0</v>
      </c>
      <c r="O28" s="13">
        <v>0</v>
      </c>
      <c r="P28" s="13">
        <v>1</v>
      </c>
      <c r="Q28" s="28">
        <v>0</v>
      </c>
      <c r="R28" s="1">
        <f t="shared" si="0"/>
        <v>1</v>
      </c>
    </row>
    <row r="29" spans="2:18" ht="24" customHeight="1" x14ac:dyDescent="0.4">
      <c r="B29" s="89">
        <v>2</v>
      </c>
      <c r="C29" s="57" t="s">
        <v>22</v>
      </c>
      <c r="D29" s="61">
        <v>0</v>
      </c>
      <c r="E29" s="61">
        <v>2</v>
      </c>
      <c r="F29" s="61">
        <v>0</v>
      </c>
      <c r="G29" s="61">
        <v>0</v>
      </c>
      <c r="H29" s="62">
        <v>0</v>
      </c>
      <c r="I29" s="1"/>
      <c r="J29" s="71"/>
      <c r="K29" s="68"/>
      <c r="L29" s="47" t="s">
        <v>60</v>
      </c>
      <c r="M29" s="23">
        <v>0</v>
      </c>
      <c r="N29" s="13">
        <v>1</v>
      </c>
      <c r="O29" s="13">
        <v>0</v>
      </c>
      <c r="P29" s="13">
        <v>0</v>
      </c>
      <c r="Q29" s="28">
        <v>0</v>
      </c>
      <c r="R29" s="1">
        <f t="shared" si="0"/>
        <v>1</v>
      </c>
    </row>
    <row r="30" spans="2:18" ht="24" customHeight="1" x14ac:dyDescent="0.4">
      <c r="B30" s="87"/>
      <c r="C30" s="56" t="s">
        <v>23</v>
      </c>
      <c r="D30" s="13">
        <v>0</v>
      </c>
      <c r="E30" s="13">
        <v>2</v>
      </c>
      <c r="F30" s="13">
        <v>0</v>
      </c>
      <c r="G30" s="13">
        <v>0</v>
      </c>
      <c r="H30" s="28">
        <v>0</v>
      </c>
      <c r="I30" s="1"/>
      <c r="J30" s="71"/>
      <c r="K30" s="68"/>
      <c r="L30" s="47" t="s">
        <v>61</v>
      </c>
      <c r="M30" s="23">
        <v>0</v>
      </c>
      <c r="N30" s="13">
        <v>1</v>
      </c>
      <c r="O30" s="13">
        <v>1</v>
      </c>
      <c r="P30" s="13">
        <v>0</v>
      </c>
      <c r="Q30" s="28">
        <v>0</v>
      </c>
      <c r="R30" s="1">
        <f t="shared" si="0"/>
        <v>2</v>
      </c>
    </row>
    <row r="31" spans="2:18" ht="24" customHeight="1" thickBot="1" x14ac:dyDescent="0.45">
      <c r="B31" s="88"/>
      <c r="C31" s="58" t="s">
        <v>24</v>
      </c>
      <c r="D31" s="15">
        <v>0</v>
      </c>
      <c r="E31" s="15">
        <v>2</v>
      </c>
      <c r="F31" s="15">
        <v>2</v>
      </c>
      <c r="G31" s="15">
        <v>0</v>
      </c>
      <c r="H31" s="26">
        <v>0</v>
      </c>
      <c r="I31" s="1"/>
      <c r="J31" s="71"/>
      <c r="K31" s="69"/>
      <c r="L31" s="48" t="s">
        <v>62</v>
      </c>
      <c r="M31" s="25">
        <v>0</v>
      </c>
      <c r="N31" s="15">
        <v>1</v>
      </c>
      <c r="O31" s="15">
        <v>0</v>
      </c>
      <c r="P31" s="15">
        <v>0</v>
      </c>
      <c r="Q31" s="26">
        <v>0</v>
      </c>
      <c r="R31" s="1">
        <f t="shared" si="0"/>
        <v>1</v>
      </c>
    </row>
    <row r="32" spans="2:18" ht="24" customHeight="1" x14ac:dyDescent="0.4">
      <c r="B32" s="89">
        <v>3</v>
      </c>
      <c r="C32" s="57" t="s">
        <v>26</v>
      </c>
      <c r="D32" s="61">
        <v>0</v>
      </c>
      <c r="E32" s="61">
        <v>5</v>
      </c>
      <c r="F32" s="61">
        <v>1</v>
      </c>
      <c r="G32" s="61">
        <v>1</v>
      </c>
      <c r="H32" s="62">
        <v>0</v>
      </c>
      <c r="I32" s="1"/>
      <c r="J32" s="71"/>
      <c r="K32" s="67" t="s">
        <v>27</v>
      </c>
      <c r="L32" s="50" t="s">
        <v>63</v>
      </c>
      <c r="M32" s="63">
        <v>0</v>
      </c>
      <c r="N32" s="35">
        <v>1</v>
      </c>
      <c r="O32" s="61">
        <v>0</v>
      </c>
      <c r="P32" s="61">
        <v>0</v>
      </c>
      <c r="Q32" s="62">
        <v>0</v>
      </c>
      <c r="R32" s="1">
        <f t="shared" si="0"/>
        <v>1</v>
      </c>
    </row>
    <row r="33" spans="2:19" ht="24" customHeight="1" x14ac:dyDescent="0.4">
      <c r="B33" s="87"/>
      <c r="C33" s="56" t="s">
        <v>28</v>
      </c>
      <c r="D33" s="13">
        <v>0</v>
      </c>
      <c r="E33" s="13">
        <v>3</v>
      </c>
      <c r="F33" s="13">
        <v>0</v>
      </c>
      <c r="G33" s="13">
        <v>0</v>
      </c>
      <c r="H33" s="28">
        <v>0</v>
      </c>
      <c r="I33" s="1"/>
      <c r="J33" s="71"/>
      <c r="K33" s="68"/>
      <c r="L33" s="47" t="s">
        <v>64</v>
      </c>
      <c r="M33" s="23">
        <v>0</v>
      </c>
      <c r="N33" s="29">
        <v>1</v>
      </c>
      <c r="O33" s="13">
        <v>0</v>
      </c>
      <c r="P33" s="13">
        <v>0</v>
      </c>
      <c r="Q33" s="28">
        <v>0</v>
      </c>
      <c r="R33" s="1">
        <f t="shared" si="0"/>
        <v>1</v>
      </c>
    </row>
    <row r="34" spans="2:19" ht="24" customHeight="1" thickBot="1" x14ac:dyDescent="0.45">
      <c r="B34" s="88"/>
      <c r="C34" s="59" t="s">
        <v>30</v>
      </c>
      <c r="D34" s="31">
        <v>0</v>
      </c>
      <c r="E34" s="31">
        <v>3</v>
      </c>
      <c r="F34" s="31">
        <v>0</v>
      </c>
      <c r="G34" s="31">
        <v>0</v>
      </c>
      <c r="H34" s="32">
        <v>0</v>
      </c>
      <c r="I34" s="1"/>
      <c r="J34" s="71"/>
      <c r="K34" s="69"/>
      <c r="L34" s="48" t="s">
        <v>65</v>
      </c>
      <c r="M34" s="25">
        <v>0</v>
      </c>
      <c r="N34" s="30">
        <v>1</v>
      </c>
      <c r="O34" s="15">
        <v>0</v>
      </c>
      <c r="P34" s="15">
        <v>0</v>
      </c>
      <c r="Q34" s="26">
        <v>0</v>
      </c>
      <c r="R34" s="1">
        <f t="shared" si="0"/>
        <v>1</v>
      </c>
    </row>
    <row r="35" spans="2:19" ht="24" customHeight="1" x14ac:dyDescent="0.4">
      <c r="B35" s="89">
        <v>4</v>
      </c>
      <c r="C35" s="57" t="s">
        <v>31</v>
      </c>
      <c r="D35" s="61">
        <v>0</v>
      </c>
      <c r="E35" s="61">
        <v>2</v>
      </c>
      <c r="F35" s="61">
        <v>1</v>
      </c>
      <c r="G35" s="61">
        <v>0</v>
      </c>
      <c r="H35" s="62">
        <v>0</v>
      </c>
      <c r="I35" s="1"/>
      <c r="J35" s="71"/>
      <c r="K35" s="67" t="s">
        <v>29</v>
      </c>
      <c r="L35" s="46" t="s">
        <v>66</v>
      </c>
      <c r="M35" s="20">
        <v>0</v>
      </c>
      <c r="N35" s="34">
        <v>1</v>
      </c>
      <c r="O35" s="11">
        <v>0</v>
      </c>
      <c r="P35" s="11">
        <v>0</v>
      </c>
      <c r="Q35" s="27">
        <v>0</v>
      </c>
      <c r="R35" s="1">
        <f t="shared" si="0"/>
        <v>1</v>
      </c>
    </row>
    <row r="36" spans="2:19" ht="24" customHeight="1" x14ac:dyDescent="0.4">
      <c r="B36" s="87"/>
      <c r="C36" s="56" t="s">
        <v>32</v>
      </c>
      <c r="D36" s="13">
        <v>0</v>
      </c>
      <c r="E36" s="13">
        <v>6</v>
      </c>
      <c r="F36" s="13">
        <v>0</v>
      </c>
      <c r="G36" s="13">
        <v>1</v>
      </c>
      <c r="H36" s="28">
        <v>0</v>
      </c>
      <c r="I36" s="1"/>
      <c r="J36" s="71"/>
      <c r="K36" s="68"/>
      <c r="L36" s="47" t="s">
        <v>67</v>
      </c>
      <c r="M36" s="23">
        <v>0</v>
      </c>
      <c r="N36" s="29">
        <v>1</v>
      </c>
      <c r="O36" s="13">
        <v>0</v>
      </c>
      <c r="P36" s="13">
        <v>0</v>
      </c>
      <c r="Q36" s="28">
        <v>0</v>
      </c>
      <c r="R36" s="1">
        <f t="shared" si="0"/>
        <v>1</v>
      </c>
    </row>
    <row r="37" spans="2:19" ht="24" customHeight="1" thickBot="1" x14ac:dyDescent="0.45">
      <c r="B37" s="88"/>
      <c r="C37" s="58" t="s">
        <v>33</v>
      </c>
      <c r="D37" s="15">
        <v>0</v>
      </c>
      <c r="E37" s="15">
        <v>1</v>
      </c>
      <c r="F37" s="15">
        <v>1</v>
      </c>
      <c r="G37" s="15">
        <v>0</v>
      </c>
      <c r="H37" s="26">
        <v>0</v>
      </c>
      <c r="I37" s="1"/>
      <c r="J37" s="72"/>
      <c r="K37" s="69"/>
      <c r="L37" s="48" t="s">
        <v>68</v>
      </c>
      <c r="M37" s="25">
        <v>0</v>
      </c>
      <c r="N37" s="30">
        <v>1</v>
      </c>
      <c r="O37" s="15">
        <v>0</v>
      </c>
      <c r="P37" s="15">
        <v>0</v>
      </c>
      <c r="Q37" s="26">
        <v>0</v>
      </c>
      <c r="R37" s="1">
        <f t="shared" si="0"/>
        <v>1</v>
      </c>
    </row>
    <row r="38" spans="2:19" ht="24" customHeight="1" x14ac:dyDescent="0.4">
      <c r="B38" s="1"/>
      <c r="C38" s="1"/>
      <c r="D38" s="1">
        <f>SUM(D25:D37)</f>
        <v>2</v>
      </c>
      <c r="E38" s="1">
        <f>SUM(E25:E37)</f>
        <v>39</v>
      </c>
      <c r="F38" s="1">
        <f>SUM(F25:F37)</f>
        <v>18</v>
      </c>
      <c r="G38" s="1">
        <f>SUM(G25:G37)</f>
        <v>2</v>
      </c>
      <c r="H38" s="1">
        <f>SUM(H25:H37)</f>
        <v>0</v>
      </c>
      <c r="I38" s="1"/>
      <c r="J38" s="70" t="s">
        <v>35</v>
      </c>
      <c r="K38" s="67" t="s">
        <v>31</v>
      </c>
      <c r="L38" s="50" t="s">
        <v>5</v>
      </c>
      <c r="M38" s="63">
        <v>0</v>
      </c>
      <c r="N38" s="61">
        <v>1</v>
      </c>
      <c r="O38" s="61">
        <v>0</v>
      </c>
      <c r="P38" s="61">
        <v>0</v>
      </c>
      <c r="Q38" s="62">
        <v>0</v>
      </c>
      <c r="R38" s="1">
        <f t="shared" si="0"/>
        <v>1</v>
      </c>
      <c r="S38" s="60"/>
    </row>
    <row r="39" spans="2:19" ht="24" customHeight="1" thickBot="1" x14ac:dyDescent="0.45">
      <c r="B39" s="1"/>
      <c r="C39" s="1"/>
      <c r="D39" s="1"/>
      <c r="E39" s="1"/>
      <c r="F39" s="1"/>
      <c r="G39" s="1"/>
      <c r="H39" s="1">
        <f>D38+E38+F38+G38+H38</f>
        <v>61</v>
      </c>
      <c r="I39" s="1"/>
      <c r="J39" s="71"/>
      <c r="K39" s="69"/>
      <c r="L39" s="48" t="s">
        <v>69</v>
      </c>
      <c r="M39" s="25">
        <v>0</v>
      </c>
      <c r="N39" s="15">
        <v>1</v>
      </c>
      <c r="O39" s="15">
        <v>1</v>
      </c>
      <c r="P39" s="15">
        <v>0</v>
      </c>
      <c r="Q39" s="26">
        <v>0</v>
      </c>
      <c r="R39" s="1">
        <f t="shared" si="0"/>
        <v>2</v>
      </c>
    </row>
    <row r="40" spans="2:19" ht="24" customHeight="1" x14ac:dyDescent="0.4">
      <c r="B40" s="1"/>
      <c r="C40" s="1"/>
      <c r="D40" s="1"/>
      <c r="E40" s="1"/>
      <c r="F40" s="1"/>
      <c r="G40" s="1"/>
      <c r="H40" s="1"/>
      <c r="I40" s="1"/>
      <c r="J40" s="71"/>
      <c r="K40" s="67" t="s">
        <v>32</v>
      </c>
      <c r="L40" s="46" t="s">
        <v>70</v>
      </c>
      <c r="M40" s="20">
        <v>0</v>
      </c>
      <c r="N40" s="34">
        <v>2</v>
      </c>
      <c r="O40" s="11">
        <v>0</v>
      </c>
      <c r="P40" s="11">
        <v>0</v>
      </c>
      <c r="Q40" s="27">
        <v>0</v>
      </c>
      <c r="R40" s="1">
        <f t="shared" si="0"/>
        <v>2</v>
      </c>
    </row>
    <row r="41" spans="2:19" ht="24" customHeight="1" x14ac:dyDescent="0.4">
      <c r="B41" s="1"/>
      <c r="C41" s="1"/>
      <c r="D41" s="1"/>
      <c r="E41" s="1"/>
      <c r="F41" s="1"/>
      <c r="G41" s="1"/>
      <c r="H41" s="1"/>
      <c r="I41" s="1"/>
      <c r="J41" s="71"/>
      <c r="K41" s="68"/>
      <c r="L41" s="47" t="s">
        <v>71</v>
      </c>
      <c r="M41" s="23">
        <v>0</v>
      </c>
      <c r="N41" s="29">
        <v>1</v>
      </c>
      <c r="O41" s="13">
        <v>0</v>
      </c>
      <c r="P41" s="13">
        <v>1</v>
      </c>
      <c r="Q41" s="28">
        <v>0</v>
      </c>
      <c r="R41" s="1">
        <f t="shared" si="0"/>
        <v>2</v>
      </c>
    </row>
    <row r="42" spans="2:19" ht="24" customHeight="1" x14ac:dyDescent="0.4">
      <c r="B42" s="1"/>
      <c r="C42" s="1"/>
      <c r="D42" s="1"/>
      <c r="E42" s="1"/>
      <c r="F42" s="1"/>
      <c r="G42" s="1"/>
      <c r="H42" s="1"/>
      <c r="I42" s="1"/>
      <c r="J42" s="71"/>
      <c r="K42" s="68"/>
      <c r="L42" s="47" t="s">
        <v>72</v>
      </c>
      <c r="M42" s="23">
        <v>0</v>
      </c>
      <c r="N42" s="29">
        <v>2</v>
      </c>
      <c r="O42" s="13">
        <v>0</v>
      </c>
      <c r="P42" s="13">
        <v>0</v>
      </c>
      <c r="Q42" s="28">
        <v>0</v>
      </c>
      <c r="R42" s="1">
        <f t="shared" si="0"/>
        <v>2</v>
      </c>
    </row>
    <row r="43" spans="2:19" ht="24" customHeight="1" thickBot="1" x14ac:dyDescent="0.45">
      <c r="B43" s="1"/>
      <c r="C43" s="1"/>
      <c r="D43" s="1"/>
      <c r="E43" s="1"/>
      <c r="F43" s="1"/>
      <c r="G43" s="1"/>
      <c r="H43" s="1"/>
      <c r="I43" s="1"/>
      <c r="J43" s="71"/>
      <c r="K43" s="69"/>
      <c r="L43" s="48" t="s">
        <v>73</v>
      </c>
      <c r="M43" s="25">
        <v>0</v>
      </c>
      <c r="N43" s="30">
        <v>1</v>
      </c>
      <c r="O43" s="15">
        <v>0</v>
      </c>
      <c r="P43" s="15">
        <v>0</v>
      </c>
      <c r="Q43" s="26">
        <v>0</v>
      </c>
      <c r="R43" s="1">
        <f t="shared" si="0"/>
        <v>1</v>
      </c>
    </row>
    <row r="44" spans="2:19" ht="27.75" thickBot="1" x14ac:dyDescent="0.45">
      <c r="B44" s="1"/>
      <c r="C44" s="1"/>
      <c r="D44" s="1"/>
      <c r="E44" s="1"/>
      <c r="F44" s="1"/>
      <c r="G44" s="1"/>
      <c r="H44" s="1"/>
      <c r="I44" s="1"/>
      <c r="J44" s="72"/>
      <c r="K44" s="36" t="s">
        <v>33</v>
      </c>
      <c r="L44" s="52" t="s">
        <v>7</v>
      </c>
      <c r="M44" s="53">
        <v>0</v>
      </c>
      <c r="N44" s="37">
        <v>1</v>
      </c>
      <c r="O44" s="54">
        <v>1</v>
      </c>
      <c r="P44" s="54">
        <v>0</v>
      </c>
      <c r="Q44" s="55">
        <v>0</v>
      </c>
      <c r="R44" s="1">
        <f t="shared" si="0"/>
        <v>2</v>
      </c>
      <c r="S44" s="60"/>
    </row>
    <row r="45" spans="2:19" ht="24" customHeight="1" x14ac:dyDescent="0.4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>
        <f>SUM(M4:M44)</f>
        <v>2</v>
      </c>
      <c r="N45" s="1">
        <f t="shared" ref="N45:Q45" si="2">SUM(N4:N44)</f>
        <v>39</v>
      </c>
      <c r="O45" s="1">
        <f t="shared" si="2"/>
        <v>18</v>
      </c>
      <c r="P45" s="1">
        <f t="shared" si="2"/>
        <v>2</v>
      </c>
      <c r="Q45" s="1">
        <f t="shared" si="2"/>
        <v>0</v>
      </c>
      <c r="R45" s="1">
        <f>IF(SUM(R4:R44)=SUM(M45:Q45),SUM(R4:R44),"合計不一致")</f>
        <v>61</v>
      </c>
    </row>
    <row r="46" spans="2:19" ht="24" customHeight="1" x14ac:dyDescent="0.4">
      <c r="B46" s="1"/>
      <c r="C46" s="1"/>
      <c r="D46" s="1"/>
      <c r="E46" s="1"/>
      <c r="F46" s="1"/>
      <c r="G46" s="1"/>
      <c r="H46" s="1"/>
      <c r="I46" s="1"/>
      <c r="M46" s="38" t="str">
        <f>IF(M45=D38,"","合計不一致")</f>
        <v/>
      </c>
      <c r="N46" s="38" t="str">
        <f t="shared" ref="N46:Q46" si="3">IF(N45=E38,"","合計不一致")</f>
        <v/>
      </c>
      <c r="O46" s="38" t="str">
        <f t="shared" si="3"/>
        <v/>
      </c>
      <c r="P46" s="38" t="str">
        <f t="shared" si="3"/>
        <v/>
      </c>
      <c r="Q46" s="38" t="str">
        <f t="shared" si="3"/>
        <v/>
      </c>
    </row>
    <row r="47" spans="2:19" x14ac:dyDescent="0.4">
      <c r="B47" s="1"/>
      <c r="C47" s="1"/>
      <c r="D47" s="1"/>
      <c r="E47" s="1"/>
      <c r="F47" s="1"/>
      <c r="G47" s="1"/>
      <c r="H47" s="1"/>
      <c r="I47" s="1"/>
    </row>
    <row r="48" spans="2:19" x14ac:dyDescent="0.4">
      <c r="B48" s="1"/>
      <c r="C48" s="1"/>
      <c r="D48" s="1"/>
      <c r="E48" s="1"/>
      <c r="F48" s="1"/>
      <c r="G48" s="1"/>
      <c r="H48" s="1"/>
      <c r="I48" s="1"/>
    </row>
    <row r="49" spans="2:9" x14ac:dyDescent="0.4">
      <c r="B49" s="1"/>
      <c r="C49" s="1"/>
      <c r="D49" s="1"/>
      <c r="E49" s="1"/>
      <c r="F49" s="1"/>
      <c r="G49" s="1"/>
      <c r="H49" s="1"/>
      <c r="I49" s="1"/>
    </row>
    <row r="50" spans="2:9" x14ac:dyDescent="0.4">
      <c r="B50" s="1"/>
      <c r="C50" s="1"/>
      <c r="D50" s="1"/>
      <c r="E50" s="1"/>
      <c r="F50" s="1"/>
      <c r="G50" s="1"/>
      <c r="H50" s="1"/>
      <c r="I50" s="1"/>
    </row>
    <row r="51" spans="2:9" ht="18.75" customHeight="1" x14ac:dyDescent="0.4">
      <c r="B51" s="1"/>
      <c r="C51" s="1"/>
      <c r="D51" s="1"/>
      <c r="E51" s="1"/>
      <c r="F51" s="1"/>
      <c r="G51" s="1"/>
      <c r="H51" s="1"/>
      <c r="I51" s="1"/>
    </row>
  </sheetData>
  <mergeCells count="34">
    <mergeCell ref="B1:H1"/>
    <mergeCell ref="B25:B28"/>
    <mergeCell ref="B35:B37"/>
    <mergeCell ref="B29:B31"/>
    <mergeCell ref="B18:C18"/>
    <mergeCell ref="B32:B34"/>
    <mergeCell ref="C23:C24"/>
    <mergeCell ref="D23:H23"/>
    <mergeCell ref="D14:H14"/>
    <mergeCell ref="B14:C15"/>
    <mergeCell ref="B23:B24"/>
    <mergeCell ref="B19:C19"/>
    <mergeCell ref="B17:C17"/>
    <mergeCell ref="B16:C16"/>
    <mergeCell ref="J4:J18"/>
    <mergeCell ref="K21:K22"/>
    <mergeCell ref="K2:K3"/>
    <mergeCell ref="K23:K25"/>
    <mergeCell ref="J19:J25"/>
    <mergeCell ref="K4:K8"/>
    <mergeCell ref="K9:K10"/>
    <mergeCell ref="J2:J3"/>
    <mergeCell ref="M2:Q2"/>
    <mergeCell ref="L2:L3"/>
    <mergeCell ref="K11:K14"/>
    <mergeCell ref="K15:K18"/>
    <mergeCell ref="K19:K20"/>
    <mergeCell ref="K35:K37"/>
    <mergeCell ref="K38:K39"/>
    <mergeCell ref="K40:K43"/>
    <mergeCell ref="J26:J37"/>
    <mergeCell ref="J38:J44"/>
    <mergeCell ref="K26:K31"/>
    <mergeCell ref="K32:K34"/>
  </mergeCells>
  <phoneticPr fontId="2"/>
  <pageMargins left="0.70866141732283472" right="0.70866141732283472" top="0.59055118110236227" bottom="0.59055118110236227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2026-08-24T02:09:41Z</cp:lastPrinted>
  <dcterms:created xsi:type="dcterms:W3CDTF">2023-11-09T11:02:52Z</dcterms:created>
  <dcterms:modified xsi:type="dcterms:W3CDTF">2026-08-24T09:14:30Z</dcterms:modified>
</cp:coreProperties>
</file>