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D8290CFC-5933-45AC-827E-16B9153EF03F}" xr6:coauthVersionLast="47" xr6:coauthVersionMax="47" xr10:uidLastSave="{00000000-0000-0000-0000-000000000000}"/>
  <bookViews>
    <workbookView xWindow="-120" yWindow="-120" windowWidth="20730" windowHeight="11040" tabRatio="920" xr2:uid="{00000000-000D-0000-FFFF-FFFF00000000}"/>
  </bookViews>
  <sheets>
    <sheet name="交付申請書（記入不要）" sheetId="16" r:id="rId1"/>
    <sheet name="申）実施計画書" sheetId="2" r:id="rId2"/>
    <sheet name="申）収支予算書" sheetId="4" r:id="rId3"/>
    <sheet name="申）団体構成員名簿" sheetId="11" r:id="rId4"/>
    <sheet name="実績報告書（記入不要）" sheetId="18" r:id="rId5"/>
    <sheet name="中実）実施報告書" sheetId="9" r:id="rId6"/>
    <sheet name="中実）実施報告書付表" sheetId="19" r:id="rId7"/>
    <sheet name="実）収支報告書" sheetId="5" r:id="rId8"/>
  </sheets>
  <externalReferences>
    <externalReference r:id="rId9"/>
  </externalReferences>
  <definedNames>
    <definedName name="_xlnm.Print_Area" localSheetId="0">'交付申請書（記入不要）'!$A$1:$Q$37</definedName>
    <definedName name="_xlnm.Print_Area" localSheetId="7">'実）収支報告書'!$A$1:$E$39</definedName>
    <definedName name="_xlnm.Print_Area" localSheetId="4">'実績報告書（記入不要）'!$A$1:$P$36</definedName>
    <definedName name="_xlnm.Print_Area" localSheetId="1">'申）実施計画書'!$A$1:$I$30</definedName>
    <definedName name="_xlnm.Print_Area" localSheetId="2">'申）収支予算書'!$A$1:$D$34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8" l="1"/>
  <c r="G20" i="18"/>
  <c r="N8" i="19" l="1"/>
  <c r="D39" i="5"/>
  <c r="D38" i="5"/>
  <c r="C6" i="5" l="1"/>
  <c r="M3" i="19"/>
  <c r="F8" i="19"/>
  <c r="F28" i="19" s="1"/>
  <c r="M27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D28" i="19"/>
  <c r="E28" i="19"/>
  <c r="G28" i="19"/>
  <c r="I28" i="19"/>
  <c r="C33" i="4"/>
  <c r="D8" i="9"/>
  <c r="C26" i="5"/>
  <c r="D26" i="5"/>
  <c r="I31" i="18"/>
  <c r="F31" i="18"/>
  <c r="G20" i="16"/>
  <c r="G22" i="18"/>
  <c r="M2" i="18"/>
  <c r="I9" i="18"/>
  <c r="I7" i="18"/>
  <c r="I6" i="18"/>
  <c r="I5" i="18"/>
  <c r="G25" i="16"/>
  <c r="N34" i="16"/>
  <c r="H33" i="16"/>
  <c r="E33" i="16"/>
  <c r="I9" i="16"/>
  <c r="I7" i="16"/>
  <c r="I6" i="16"/>
  <c r="I5" i="16"/>
  <c r="M2" i="16"/>
  <c r="H28" i="19" l="1"/>
  <c r="L27" i="19" s="1"/>
  <c r="N27" i="19" s="1"/>
  <c r="C5" i="5" s="1"/>
  <c r="I34" i="18"/>
  <c r="C35" i="5" l="1"/>
  <c r="C37" i="5" l="1"/>
  <c r="E29" i="9" l="1"/>
  <c r="B4" i="9" s="1"/>
  <c r="D9" i="9" l="1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7" i="9"/>
  <c r="F34" i="18" l="1"/>
  <c r="C14" i="5"/>
  <c r="L34" i="18" s="1"/>
  <c r="K7" i="9"/>
  <c r="K8" i="9"/>
  <c r="G7" i="9"/>
  <c r="G8" i="9"/>
  <c r="C34" i="18" l="1"/>
  <c r="J29" i="9"/>
  <c r="I2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9" i="9"/>
  <c r="C14" i="4"/>
  <c r="K33" i="16" l="1"/>
  <c r="A33" i="16" s="1"/>
  <c r="L31" i="18"/>
  <c r="C31" i="18" s="1"/>
  <c r="K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7" authorId="0" shapeId="0" xr:uid="{2E972D4A-9BC2-44FD-B290-FC45D8F6D37F}">
      <text>
        <r>
          <rPr>
            <b/>
            <sz val="9"/>
            <color indexed="81"/>
            <rFont val="MS P ゴシック"/>
            <family val="3"/>
            <charset val="128"/>
          </rPr>
          <t>日付確認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34" authorId="0" shapeId="0" xr:uid="{144C6341-D03D-4883-A1AD-AA8287940872}">
      <text>
        <r>
          <rPr>
            <b/>
            <sz val="9"/>
            <color indexed="81"/>
            <rFont val="MS P ゴシック"/>
            <family val="3"/>
            <charset val="128"/>
          </rPr>
          <t>日付確認</t>
        </r>
      </text>
    </comment>
  </commentList>
</comments>
</file>

<file path=xl/sharedStrings.xml><?xml version="1.0" encoding="utf-8"?>
<sst xmlns="http://schemas.openxmlformats.org/spreadsheetml/2006/main" count="267" uniqueCount="200">
  <si>
    <t>主な実施場所</t>
  </si>
  <si>
    <t>主な実施場所の住所</t>
  </si>
  <si>
    <t>担当者名</t>
  </si>
  <si>
    <t>連絡先（電話）</t>
  </si>
  <si>
    <t>連絡先（メール）</t>
  </si>
  <si>
    <t>郵送先</t>
  </si>
  <si>
    <t>実施内容</t>
    <rPh sb="0" eb="2">
      <t>ジッシ</t>
    </rPh>
    <rPh sb="2" eb="4">
      <t>ナイヨウ</t>
    </rPh>
    <phoneticPr fontId="5"/>
  </si>
  <si>
    <t>月</t>
  </si>
  <si>
    <t>日</t>
  </si>
  <si>
    <t>回</t>
    <rPh sb="0" eb="1">
      <t>カイ</t>
    </rPh>
    <phoneticPr fontId="4"/>
  </si>
  <si>
    <t>人</t>
    <rPh sb="0" eb="1">
      <t>ニン</t>
    </rPh>
    <phoneticPr fontId="4"/>
  </si>
  <si>
    <t>大人</t>
    <rPh sb="0" eb="2">
      <t>オトナ</t>
    </rPh>
    <phoneticPr fontId="4"/>
  </si>
  <si>
    <t>円</t>
    <rPh sb="0" eb="1">
      <t>エン</t>
    </rPh>
    <phoneticPr fontId="4"/>
  </si>
  <si>
    <t>子ども</t>
    <rPh sb="0" eb="1">
      <t>コ</t>
    </rPh>
    <phoneticPr fontId="4"/>
  </si>
  <si>
    <t>収支予算書</t>
  </si>
  <si>
    <t>【収入】</t>
  </si>
  <si>
    <t>項目</t>
  </si>
  <si>
    <t>金額(円)</t>
  </si>
  <si>
    <t>寄附金</t>
  </si>
  <si>
    <t>合計</t>
  </si>
  <si>
    <t>【支出】</t>
  </si>
  <si>
    <t>消耗品費</t>
  </si>
  <si>
    <t>保険料</t>
  </si>
  <si>
    <t>光熱水費</t>
  </si>
  <si>
    <t>食材費</t>
  </si>
  <si>
    <t>備考</t>
    <rPh sb="0" eb="2">
      <t>ビコウ</t>
    </rPh>
    <phoneticPr fontId="3"/>
  </si>
  <si>
    <t>実施時間</t>
  </si>
  <si>
    <t>開始時間</t>
  </si>
  <si>
    <t>終了時間</t>
  </si>
  <si>
    <t>実施場所</t>
  </si>
  <si>
    <t>計</t>
    <rPh sb="0" eb="1">
      <t>ケイ</t>
    </rPh>
    <phoneticPr fontId="4"/>
  </si>
  <si>
    <t>開催回数</t>
    <rPh sb="0" eb="2">
      <t>カイサイ</t>
    </rPh>
    <rPh sb="2" eb="4">
      <t>カイスウ</t>
    </rPh>
    <phoneticPr fontId="4"/>
  </si>
  <si>
    <t>食堂名</t>
    <rPh sb="0" eb="2">
      <t>ショクドウ</t>
    </rPh>
    <rPh sb="2" eb="3">
      <t>メイ</t>
    </rPh>
    <phoneticPr fontId="4"/>
  </si>
  <si>
    <t>実施年度</t>
    <rPh sb="0" eb="2">
      <t>ジッシ</t>
    </rPh>
    <rPh sb="2" eb="4">
      <t>ネンド</t>
    </rPh>
    <phoneticPr fontId="4"/>
  </si>
  <si>
    <t>年度</t>
    <rPh sb="0" eb="1">
      <t>ネン</t>
    </rPh>
    <rPh sb="1" eb="2">
      <t>ド</t>
    </rPh>
    <phoneticPr fontId="4"/>
  </si>
  <si>
    <t>曜日</t>
    <rPh sb="0" eb="2">
      <t>ヨウビ</t>
    </rPh>
    <phoneticPr fontId="4"/>
  </si>
  <si>
    <t>中央公民館</t>
    <rPh sb="0" eb="2">
      <t>チュウオウ</t>
    </rPh>
    <rPh sb="2" eb="5">
      <t>コウミンカン</t>
    </rPh>
    <phoneticPr fontId="4"/>
  </si>
  <si>
    <t>例</t>
    <rPh sb="0" eb="1">
      <t>レイ</t>
    </rPh>
    <phoneticPr fontId="4"/>
  </si>
  <si>
    <t>実施計画書</t>
    <rPh sb="0" eb="2">
      <t>ジッシ</t>
    </rPh>
    <phoneticPr fontId="4"/>
  </si>
  <si>
    <t>備考</t>
    <rPh sb="0" eb="2">
      <t>ビコウ</t>
    </rPh>
    <phoneticPr fontId="5"/>
  </si>
  <si>
    <t>住所</t>
    <rPh sb="0" eb="2">
      <t>ジュウショ</t>
    </rPh>
    <phoneticPr fontId="5"/>
  </si>
  <si>
    <t>生年月日</t>
    <rPh sb="0" eb="2">
      <t>セイネン</t>
    </rPh>
    <rPh sb="2" eb="4">
      <t>ガッピ</t>
    </rPh>
    <phoneticPr fontId="5"/>
  </si>
  <si>
    <t>氏名</t>
    <rPh sb="0" eb="2">
      <t>シメイ</t>
    </rPh>
    <phoneticPr fontId="5"/>
  </si>
  <si>
    <t>役職</t>
    <rPh sb="0" eb="2">
      <t>ヤクショク</t>
    </rPh>
    <phoneticPr fontId="5"/>
  </si>
  <si>
    <t>団体構成員名簿</t>
    <rPh sb="0" eb="2">
      <t>ダンタイ</t>
    </rPh>
    <rPh sb="2" eb="5">
      <t>コウセイイン</t>
    </rPh>
    <rPh sb="5" eb="7">
      <t>メイボ</t>
    </rPh>
    <phoneticPr fontId="5"/>
  </si>
  <si>
    <t>収支報告書</t>
    <rPh sb="2" eb="4">
      <t>ホウコク</t>
    </rPh>
    <phoneticPr fontId="4"/>
  </si>
  <si>
    <t>実施報告書</t>
    <rPh sb="0" eb="2">
      <t>ジッシ</t>
    </rPh>
    <rPh sb="2" eb="5">
      <t>ホウコクショ</t>
    </rPh>
    <phoneticPr fontId="5"/>
  </si>
  <si>
    <t>子ども</t>
    <rPh sb="0" eb="1">
      <t>コ</t>
    </rPh>
    <phoneticPr fontId="4"/>
  </si>
  <si>
    <t>大人</t>
    <rPh sb="0" eb="2">
      <t>オトナ</t>
    </rPh>
    <phoneticPr fontId="4"/>
  </si>
  <si>
    <t>提供メニュー</t>
    <rPh sb="0" eb="2">
      <t>テイキョウ</t>
    </rPh>
    <phoneticPr fontId="4"/>
  </si>
  <si>
    <t>活動内容</t>
    <rPh sb="0" eb="2">
      <t>カツドウ</t>
    </rPh>
    <rPh sb="2" eb="4">
      <t>ナイヨウ</t>
    </rPh>
    <phoneticPr fontId="4"/>
  </si>
  <si>
    <t>その他活動内容</t>
    <rPh sb="2" eb="3">
      <t>ホカ</t>
    </rPh>
    <rPh sb="3" eb="5">
      <t>カツドウ</t>
    </rPh>
    <rPh sb="5" eb="7">
      <t>ナイヨウ</t>
    </rPh>
    <phoneticPr fontId="4"/>
  </si>
  <si>
    <t>学習会</t>
    <rPh sb="0" eb="2">
      <t>ガクシュウ</t>
    </rPh>
    <rPh sb="2" eb="3">
      <t>カイ</t>
    </rPh>
    <phoneticPr fontId="4"/>
  </si>
  <si>
    <t>使用料・賃借料</t>
  </si>
  <si>
    <t>印刷費</t>
  </si>
  <si>
    <t>通信費</t>
  </si>
  <si>
    <t>食品衛生に係る受講料</t>
  </si>
  <si>
    <t>合計</t>
    <rPh sb="0" eb="2">
      <t>ゴウケイ</t>
    </rPh>
    <phoneticPr fontId="4"/>
  </si>
  <si>
    <t>補助決定額</t>
    <rPh sb="0" eb="2">
      <t>ホジョ</t>
    </rPh>
    <rPh sb="2" eb="4">
      <t>ケッテイ</t>
    </rPh>
    <rPh sb="4" eb="5">
      <t>ガク</t>
    </rPh>
    <phoneticPr fontId="4"/>
  </si>
  <si>
    <t>1回目</t>
    <rPh sb="1" eb="3">
      <t>カイメ</t>
    </rPh>
    <rPh sb="2" eb="3">
      <t>メ</t>
    </rPh>
    <phoneticPr fontId="4"/>
  </si>
  <si>
    <t>2回目</t>
    <rPh sb="1" eb="3">
      <t>カイメ</t>
    </rPh>
    <rPh sb="2" eb="3">
      <t>メ</t>
    </rPh>
    <phoneticPr fontId="4"/>
  </si>
  <si>
    <t>3回目</t>
    <rPh sb="1" eb="3">
      <t>カイメ</t>
    </rPh>
    <rPh sb="2" eb="3">
      <t>メ</t>
    </rPh>
    <phoneticPr fontId="4"/>
  </si>
  <si>
    <t>4回目</t>
    <rPh sb="1" eb="3">
      <t>カイメ</t>
    </rPh>
    <rPh sb="2" eb="3">
      <t>メ</t>
    </rPh>
    <phoneticPr fontId="4"/>
  </si>
  <si>
    <t>5回目</t>
    <rPh sb="1" eb="3">
      <t>カイメ</t>
    </rPh>
    <rPh sb="2" eb="3">
      <t>メ</t>
    </rPh>
    <phoneticPr fontId="4"/>
  </si>
  <si>
    <t>6回目</t>
    <rPh sb="1" eb="3">
      <t>カイメ</t>
    </rPh>
    <rPh sb="2" eb="3">
      <t>メ</t>
    </rPh>
    <phoneticPr fontId="4"/>
  </si>
  <si>
    <t>7回目</t>
    <rPh sb="1" eb="3">
      <t>カイメ</t>
    </rPh>
    <rPh sb="2" eb="3">
      <t>メ</t>
    </rPh>
    <phoneticPr fontId="4"/>
  </si>
  <si>
    <t>8回目</t>
    <rPh sb="1" eb="3">
      <t>カイメ</t>
    </rPh>
    <rPh sb="2" eb="3">
      <t>メ</t>
    </rPh>
    <phoneticPr fontId="4"/>
  </si>
  <si>
    <t>9回目</t>
    <rPh sb="1" eb="3">
      <t>カイメ</t>
    </rPh>
    <rPh sb="2" eb="3">
      <t>メ</t>
    </rPh>
    <phoneticPr fontId="4"/>
  </si>
  <si>
    <t>10回目</t>
    <rPh sb="2" eb="4">
      <t>カイメ</t>
    </rPh>
    <rPh sb="3" eb="4">
      <t>メ</t>
    </rPh>
    <phoneticPr fontId="4"/>
  </si>
  <si>
    <t>11回目</t>
    <rPh sb="2" eb="4">
      <t>カイメ</t>
    </rPh>
    <rPh sb="3" eb="4">
      <t>メ</t>
    </rPh>
    <phoneticPr fontId="4"/>
  </si>
  <si>
    <t>12回目</t>
    <rPh sb="2" eb="4">
      <t>カイメ</t>
    </rPh>
    <rPh sb="3" eb="4">
      <t>メ</t>
    </rPh>
    <phoneticPr fontId="4"/>
  </si>
  <si>
    <t>13回目</t>
    <rPh sb="2" eb="4">
      <t>カイメ</t>
    </rPh>
    <rPh sb="3" eb="4">
      <t>メ</t>
    </rPh>
    <phoneticPr fontId="4"/>
  </si>
  <si>
    <t>14回目</t>
    <rPh sb="2" eb="4">
      <t>カイメ</t>
    </rPh>
    <rPh sb="3" eb="4">
      <t>メ</t>
    </rPh>
    <phoneticPr fontId="4"/>
  </si>
  <si>
    <t>15回目</t>
    <rPh sb="2" eb="4">
      <t>カイメ</t>
    </rPh>
    <rPh sb="3" eb="4">
      <t>メ</t>
    </rPh>
    <phoneticPr fontId="4"/>
  </si>
  <si>
    <t>16回目</t>
    <rPh sb="2" eb="4">
      <t>カイメ</t>
    </rPh>
    <rPh sb="3" eb="4">
      <t>メ</t>
    </rPh>
    <phoneticPr fontId="4"/>
  </si>
  <si>
    <t>17回目</t>
    <rPh sb="2" eb="4">
      <t>カイメ</t>
    </rPh>
    <rPh sb="3" eb="4">
      <t>メ</t>
    </rPh>
    <phoneticPr fontId="4"/>
  </si>
  <si>
    <t>18回目</t>
    <rPh sb="2" eb="4">
      <t>カイメ</t>
    </rPh>
    <rPh sb="3" eb="4">
      <t>メ</t>
    </rPh>
    <phoneticPr fontId="4"/>
  </si>
  <si>
    <t>19回目</t>
    <rPh sb="2" eb="4">
      <t>カイメ</t>
    </rPh>
    <rPh sb="3" eb="4">
      <t>メ</t>
    </rPh>
    <phoneticPr fontId="4"/>
  </si>
  <si>
    <t>20回目</t>
    <rPh sb="2" eb="4">
      <t>カイメ</t>
    </rPh>
    <rPh sb="3" eb="4">
      <t>メ</t>
    </rPh>
    <phoneticPr fontId="4"/>
  </si>
  <si>
    <t>（円）</t>
    <rPh sb="1" eb="2">
      <t>エン</t>
    </rPh>
    <phoneticPr fontId="4"/>
  </si>
  <si>
    <t>カレーライス</t>
    <phoneticPr fontId="4"/>
  </si>
  <si>
    <t>実施報告書付表</t>
    <rPh sb="0" eb="2">
      <t>ジッシ</t>
    </rPh>
    <rPh sb="2" eb="5">
      <t>ホウコクショ</t>
    </rPh>
    <rPh sb="5" eb="7">
      <t>フヒョウ</t>
    </rPh>
    <phoneticPr fontId="4"/>
  </si>
  <si>
    <t>様式第２号（第５条関係）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</si>
  <si>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様式第３号（第５条関係）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</si>
  <si>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様式第４号（第５条関係）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</si>
  <si>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様式第６号（第８条関係）</t>
    <rPh sb="6" eb="7">
      <t>ダイ</t>
    </rPh>
    <rPh sb="8" eb="9">
      <t>ジョウ</t>
    </rPh>
    <rPh sb="9" eb="11">
      <t>カンケイ</t>
    </rPh>
    <phoneticPr fontId="4"/>
  </si>
  <si>
    <t>参加人数(スタッフを除く。）</t>
    <rPh sb="0" eb="2">
      <t>サンカ</t>
    </rPh>
    <rPh sb="2" eb="4">
      <t>ニンズウ</t>
    </rPh>
    <rPh sb="10" eb="11">
      <t>ノゾ</t>
    </rPh>
    <phoneticPr fontId="3"/>
  </si>
  <si>
    <t>様式第７号（第８条関係）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</si>
  <si>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r>
      <t>※その他の項目がある場合は詳細を内訳に記入すること</t>
    </r>
    <r>
      <rPr>
        <b/>
        <sz val="11"/>
        <color rgb="FF00B0F0"/>
        <rFont val="游ゴシック"/>
        <family val="3"/>
        <charset val="128"/>
      </rPr>
      <t>。</t>
    </r>
    <rPh sb="3" eb="4">
      <t>タ</t>
    </rPh>
    <rPh sb="5" eb="7">
      <t>コウモク</t>
    </rPh>
    <rPh sb="10" eb="12">
      <t>バアイ</t>
    </rPh>
    <rPh sb="13" eb="15">
      <t>ショウサイ</t>
    </rPh>
    <rPh sb="16" eb="18">
      <t>ウチワケ</t>
    </rPh>
    <rPh sb="19" eb="21">
      <t>キニュウ</t>
    </rPh>
    <phoneticPr fontId="4"/>
  </si>
  <si>
    <t>様式第6号付表</t>
    <rPh sb="0" eb="2">
      <t>ヨウシキ</t>
    </rPh>
    <rPh sb="2" eb="3">
      <t>ダイ</t>
    </rPh>
    <rPh sb="4" eb="5">
      <t>ゴウ</t>
    </rPh>
    <rPh sb="5" eb="7">
      <t>フヒョウ</t>
    </rPh>
    <phoneticPr fontId="4"/>
  </si>
  <si>
    <t>運営団体の名称</t>
    <rPh sb="0" eb="2">
      <t>ウンエイ</t>
    </rPh>
    <phoneticPr fontId="4"/>
  </si>
  <si>
    <t>運営団体の種別</t>
    <rPh sb="0" eb="2">
      <t>ウンエイ</t>
    </rPh>
    <phoneticPr fontId="4"/>
  </si>
  <si>
    <t>運営団体の所在地</t>
    <rPh sb="0" eb="2">
      <t>ウンエイ</t>
    </rPh>
    <phoneticPr fontId="4"/>
  </si>
  <si>
    <t>高砂市子ども食堂の認証No</t>
    <rPh sb="0" eb="3">
      <t>タカサゴシ</t>
    </rPh>
    <rPh sb="3" eb="4">
      <t>コ</t>
    </rPh>
    <rPh sb="6" eb="8">
      <t>ショクドウ</t>
    </rPh>
    <rPh sb="9" eb="11">
      <t>ニンショウ</t>
    </rPh>
    <phoneticPr fontId="4"/>
  </si>
  <si>
    <t>高砂市子ども食堂の名称</t>
    <rPh sb="0" eb="3">
      <t>タカサゴシ</t>
    </rPh>
    <phoneticPr fontId="4"/>
  </si>
  <si>
    <t>実施回数</t>
    <rPh sb="0" eb="2">
      <t>ジッシ</t>
    </rPh>
    <rPh sb="2" eb="4">
      <t>カイスウ</t>
    </rPh>
    <phoneticPr fontId="4"/>
  </si>
  <si>
    <t>１月当たりの実施回数</t>
    <rPh sb="1" eb="2">
      <t>ツキ</t>
    </rPh>
    <rPh sb="2" eb="3">
      <t>ア</t>
    </rPh>
    <rPh sb="8" eb="10">
      <t>カイスウ</t>
    </rPh>
    <phoneticPr fontId="4"/>
  </si>
  <si>
    <t>１回当たりの参加見込児童数</t>
    <rPh sb="2" eb="3">
      <t>ア</t>
    </rPh>
    <rPh sb="8" eb="10">
      <t>ミコミ</t>
    </rPh>
    <phoneticPr fontId="4"/>
  </si>
  <si>
    <t>開催に当たっての周知方法</t>
    <rPh sb="3" eb="4">
      <t>ア</t>
    </rPh>
    <phoneticPr fontId="4"/>
  </si>
  <si>
    <t>運営団体の代表者の氏名</t>
    <phoneticPr fontId="4"/>
  </si>
  <si>
    <t>運営団体の代表者の住所</t>
    <phoneticPr fontId="4"/>
  </si>
  <si>
    <t>高砂市子ども食堂の開設年月日</t>
    <phoneticPr fontId="4"/>
  </si>
  <si>
    <t>１回当たりの参加定員</t>
    <phoneticPr fontId="4"/>
  </si>
  <si>
    <t>１回当たりの利用料金</t>
    <phoneticPr fontId="4"/>
  </si>
  <si>
    <t>※活動の様子が分かる写真、広報に用いたチラシ等を添付してください。</t>
    <rPh sb="1" eb="3">
      <t>カツドウ</t>
    </rPh>
    <rPh sb="4" eb="6">
      <t>ヨウス</t>
    </rPh>
    <rPh sb="7" eb="8">
      <t>ワ</t>
    </rPh>
    <rPh sb="10" eb="12">
      <t>シャシン</t>
    </rPh>
    <rPh sb="13" eb="15">
      <t>コウホウ</t>
    </rPh>
    <rPh sb="16" eb="17">
      <t>モチ</t>
    </rPh>
    <rPh sb="22" eb="23">
      <t>ナド</t>
    </rPh>
    <rPh sb="24" eb="26">
      <t>テンプ</t>
    </rPh>
    <phoneticPr fontId="4"/>
  </si>
  <si>
    <t>※開催ごとの経費等を付表に記入してください。</t>
    <rPh sb="1" eb="3">
      <t>カイサイ</t>
    </rPh>
    <rPh sb="6" eb="8">
      <t>ケイヒ</t>
    </rPh>
    <rPh sb="8" eb="9">
      <t>ナド</t>
    </rPh>
    <rPh sb="10" eb="12">
      <t>フヒョウ</t>
    </rPh>
    <rPh sb="13" eb="15">
      <t>キニュウ</t>
    </rPh>
    <phoneticPr fontId="4"/>
  </si>
  <si>
    <t>※18歳未満を子ども、18歳以上を大人として計上してください（高校生3年生の学齢の場合は、子どもとします。）。</t>
    <rPh sb="3" eb="4">
      <t>サイ</t>
    </rPh>
    <rPh sb="4" eb="6">
      <t>ミマン</t>
    </rPh>
    <rPh sb="7" eb="8">
      <t>コ</t>
    </rPh>
    <rPh sb="13" eb="14">
      <t>サイ</t>
    </rPh>
    <rPh sb="14" eb="16">
      <t>イジョウ</t>
    </rPh>
    <rPh sb="17" eb="19">
      <t>オトナ</t>
    </rPh>
    <rPh sb="22" eb="24">
      <t>ケイジョウ</t>
    </rPh>
    <rPh sb="31" eb="34">
      <t>コウコウセイ</t>
    </rPh>
    <rPh sb="35" eb="37">
      <t>ネンセイ</t>
    </rPh>
    <rPh sb="38" eb="40">
      <t>ガクレイ</t>
    </rPh>
    <rPh sb="41" eb="43">
      <t>バアイ</t>
    </rPh>
    <rPh sb="45" eb="46">
      <t>コ</t>
    </rPh>
    <phoneticPr fontId="4"/>
  </si>
  <si>
    <t>寄附金
その他
助成金</t>
    <rPh sb="0" eb="3">
      <t>キフキン</t>
    </rPh>
    <rPh sb="6" eb="7">
      <t>タ</t>
    </rPh>
    <rPh sb="8" eb="11">
      <t>ジョセイキン</t>
    </rPh>
    <phoneticPr fontId="4"/>
  </si>
  <si>
    <t>自己資金（繰越金等）</t>
    <rPh sb="5" eb="7">
      <t>クリコシ</t>
    </rPh>
    <rPh sb="7" eb="8">
      <t>キン</t>
    </rPh>
    <rPh sb="8" eb="9">
      <t>ナド</t>
    </rPh>
    <phoneticPr fontId="4"/>
  </si>
  <si>
    <t>高砂市子どもの居場所づくり支援事業補助金</t>
    <rPh sb="7" eb="10">
      <t>イバショ</t>
    </rPh>
    <phoneticPr fontId="4"/>
  </si>
  <si>
    <t>繰越金（小計③）</t>
    <rPh sb="0" eb="2">
      <t>クリコシ</t>
    </rPh>
    <rPh sb="2" eb="3">
      <t>キン</t>
    </rPh>
    <rPh sb="4" eb="6">
      <t>ショウケイ</t>
    </rPh>
    <phoneticPr fontId="4"/>
  </si>
  <si>
    <t>合計（小計①+②+③）</t>
    <rPh sb="3" eb="5">
      <t>ショウケイ</t>
    </rPh>
    <phoneticPr fontId="4"/>
  </si>
  <si>
    <t>※収入と支出の合計金額が一致すること。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イッチ</t>
    </rPh>
    <phoneticPr fontId="4"/>
  </si>
  <si>
    <t>（小計①）</t>
    <rPh sb="1" eb="3">
      <t>ショウケイ</t>
    </rPh>
    <phoneticPr fontId="4"/>
  </si>
  <si>
    <t>うち高砂市子ども食堂支援
事業補助金対象金額（円）</t>
    <rPh sb="2" eb="5">
      <t>タカサゴシ</t>
    </rPh>
    <rPh sb="5" eb="6">
      <t>コ</t>
    </rPh>
    <rPh sb="8" eb="10">
      <t>ショクドウ</t>
    </rPh>
    <rPh sb="10" eb="12">
      <t>シエン</t>
    </rPh>
    <rPh sb="13" eb="15">
      <t>ジギョウ</t>
    </rPh>
    <rPh sb="15" eb="18">
      <t>ホジョキン</t>
    </rPh>
    <rPh sb="18" eb="20">
      <t>タイショウ</t>
    </rPh>
    <rPh sb="20" eb="22">
      <t>キンガク</t>
    </rPh>
    <rPh sb="23" eb="24">
      <t>エン</t>
    </rPh>
    <phoneticPr fontId="4"/>
  </si>
  <si>
    <t>利用者徴収金（参加費等）</t>
    <rPh sb="3" eb="5">
      <t>チョウシュウ</t>
    </rPh>
    <rPh sb="5" eb="6">
      <t>キン</t>
    </rPh>
    <phoneticPr fontId="4"/>
  </si>
  <si>
    <t xml:space="preserve"> </t>
    <phoneticPr fontId="4"/>
  </si>
  <si>
    <t>※その他の項目がある場合は詳細を（　　）に記入すること。</t>
    <rPh sb="3" eb="4">
      <t>タ</t>
    </rPh>
    <rPh sb="5" eb="7">
      <t>コウモク</t>
    </rPh>
    <rPh sb="10" eb="12">
      <t>バアイ</t>
    </rPh>
    <rPh sb="13" eb="15">
      <t>ショウサイ</t>
    </rPh>
    <rPh sb="21" eb="23">
      <t>キニュウ</t>
    </rPh>
    <phoneticPr fontId="4"/>
  </si>
  <si>
    <t>※その他の項目がある場合は助成金・補助金名などを記入すること。</t>
    <rPh sb="3" eb="4">
      <t>タ</t>
    </rPh>
    <rPh sb="5" eb="7">
      <t>コウモク</t>
    </rPh>
    <rPh sb="10" eb="12">
      <t>バアイ</t>
    </rPh>
    <rPh sb="13" eb="15">
      <t>ジョセイ</t>
    </rPh>
    <rPh sb="15" eb="16">
      <t>キン</t>
    </rPh>
    <rPh sb="17" eb="20">
      <t>ホジョキン</t>
    </rPh>
    <rPh sb="20" eb="21">
      <t>メイ</t>
    </rPh>
    <rPh sb="24" eb="26">
      <t>キニュウ</t>
    </rPh>
    <phoneticPr fontId="4"/>
  </si>
  <si>
    <t>〈基本分〉</t>
    <rPh sb="1" eb="3">
      <t>キホン</t>
    </rPh>
    <rPh sb="3" eb="4">
      <t>ブン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</si>
  <si>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</si>
  <si>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〈加算分〉</t>
    <rPh sb="1" eb="3">
      <t>カサン</t>
    </rPh>
    <rPh sb="3" eb="4">
      <t>ブン</t>
    </rPh>
    <phoneticPr fontId="4"/>
  </si>
  <si>
    <t>その他</t>
    <phoneticPr fontId="4"/>
  </si>
  <si>
    <t>その他（小計②）</t>
    <rPh sb="2" eb="3">
      <t>タ</t>
    </rPh>
    <rPh sb="4" eb="6">
      <t>ショウケイ</t>
    </rPh>
    <phoneticPr fontId="4"/>
  </si>
  <si>
    <t>その他　</t>
    <phoneticPr fontId="4"/>
  </si>
  <si>
    <t>（）</t>
    <phoneticPr fontId="4"/>
  </si>
  <si>
    <t>（）</t>
    <phoneticPr fontId="4"/>
  </si>
  <si>
    <t>（）</t>
    <phoneticPr fontId="4"/>
  </si>
  <si>
    <t>（）</t>
    <phoneticPr fontId="4"/>
  </si>
  <si>
    <t>自己資金</t>
    <phoneticPr fontId="4"/>
  </si>
  <si>
    <t>申請日</t>
    <rPh sb="0" eb="2">
      <t>シンセイ</t>
    </rPh>
    <rPh sb="2" eb="3">
      <t>ビ</t>
    </rPh>
    <phoneticPr fontId="4"/>
  </si>
  <si>
    <t>基本分
経費</t>
    <rPh sb="0" eb="2">
      <t>キホン</t>
    </rPh>
    <rPh sb="2" eb="3">
      <t>ブン</t>
    </rPh>
    <rPh sb="4" eb="6">
      <t>ケイヒ</t>
    </rPh>
    <phoneticPr fontId="4"/>
  </si>
  <si>
    <t>徴収額</t>
    <rPh sb="0" eb="3">
      <t>チョウシュウガク</t>
    </rPh>
    <phoneticPr fontId="4"/>
  </si>
  <si>
    <t>Ａ</t>
    <phoneticPr fontId="4"/>
  </si>
  <si>
    <t>Ｂ</t>
    <phoneticPr fontId="4"/>
  </si>
  <si>
    <t>補助
基準額</t>
    <rPh sb="0" eb="2">
      <t>ホジョ</t>
    </rPh>
    <rPh sb="3" eb="5">
      <t>キジュン</t>
    </rPh>
    <rPh sb="5" eb="6">
      <t>ガク</t>
    </rPh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</si>
  <si>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</si>
  <si>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</si>
  <si>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</si>
  <si>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</si>
  <si>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</si>
  <si>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</si>
  <si>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食品衛生
に係る
受講料</t>
    <rPh sb="0" eb="2">
      <t>ショクヒン</t>
    </rPh>
    <rPh sb="2" eb="4">
      <t>エイセイ</t>
    </rPh>
    <rPh sb="6" eb="7">
      <t>カカワ</t>
    </rPh>
    <rPh sb="9" eb="12">
      <t>ジュコウリョウ</t>
    </rPh>
    <phoneticPr fontId="4"/>
  </si>
  <si>
    <t>年間
当たりの
補助</t>
    <rPh sb="0" eb="2">
      <t>ネンカン</t>
    </rPh>
    <rPh sb="3" eb="4">
      <t>ア</t>
    </rPh>
    <rPh sb="8" eb="10">
      <t>ホジョ</t>
    </rPh>
    <phoneticPr fontId="4"/>
  </si>
  <si>
    <t>基本分</t>
    <rPh sb="0" eb="2">
      <t>キホン</t>
    </rPh>
    <rPh sb="2" eb="3">
      <t>ブン</t>
    </rPh>
    <phoneticPr fontId="4"/>
  </si>
  <si>
    <t>加算分</t>
    <rPh sb="0" eb="2">
      <t>カサン</t>
    </rPh>
    <rPh sb="2" eb="3">
      <t>ブン</t>
    </rPh>
    <phoneticPr fontId="4"/>
  </si>
  <si>
    <t>所在地</t>
    <rPh sb="0" eb="3">
      <t>ショザイチ</t>
    </rPh>
    <phoneticPr fontId="4"/>
  </si>
  <si>
    <t>団体名</t>
    <rPh sb="0" eb="2">
      <t>ダンタイ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</si>
  <si>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</si>
  <si>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補助金交付申請書</t>
    <rPh sb="0" eb="3">
      <t>ホジョキン</t>
    </rPh>
    <rPh sb="3" eb="5">
      <t>コウフ</t>
    </rPh>
    <rPh sb="5" eb="8">
      <t>シンセイショ</t>
    </rPh>
    <phoneticPr fontId="4"/>
  </si>
  <si>
    <t>記</t>
    <rPh sb="0" eb="1">
      <t>キ</t>
    </rPh>
    <phoneticPr fontId="4"/>
  </si>
  <si>
    <t>１　補助金の名称</t>
    <rPh sb="2" eb="5">
      <t>ホジョキン</t>
    </rPh>
    <rPh sb="6" eb="8">
      <t>メイショウ</t>
    </rPh>
    <phoneticPr fontId="4"/>
  </si>
  <si>
    <t>高砂市子どもの居場所づくり支援事業補助金</t>
    <rPh sb="0" eb="3">
      <t>タカサゴシ</t>
    </rPh>
    <rPh sb="3" eb="4">
      <t>コ</t>
    </rPh>
    <rPh sb="7" eb="10">
      <t>イバショ</t>
    </rPh>
    <rPh sb="13" eb="15">
      <t>シエン</t>
    </rPh>
    <rPh sb="15" eb="17">
      <t>ジギョウ</t>
    </rPh>
    <rPh sb="17" eb="20">
      <t>ホジョキン</t>
    </rPh>
    <phoneticPr fontId="4"/>
  </si>
  <si>
    <t>２　交付申請額</t>
    <rPh sb="2" eb="4">
      <t>コウフ</t>
    </rPh>
    <rPh sb="4" eb="6">
      <t>シンセイ</t>
    </rPh>
    <rPh sb="6" eb="7">
      <t>ガク</t>
    </rPh>
    <phoneticPr fontId="4"/>
  </si>
  <si>
    <t>円也</t>
    <rPh sb="0" eb="1">
      <t>エン</t>
    </rPh>
    <rPh sb="1" eb="2">
      <t>ナリ</t>
    </rPh>
    <phoneticPr fontId="4"/>
  </si>
  <si>
    <t>３　補助金交付申請理由</t>
    <rPh sb="2" eb="5">
      <t>ホジョキン</t>
    </rPh>
    <rPh sb="5" eb="7">
      <t>コウフ</t>
    </rPh>
    <rPh sb="7" eb="9">
      <t>シンセイ</t>
    </rPh>
    <rPh sb="9" eb="11">
      <t>リユウ</t>
    </rPh>
    <phoneticPr fontId="4"/>
  </si>
  <si>
    <t>４　補助対象事業等の</t>
    <rPh sb="2" eb="4">
      <t>ホジョ</t>
    </rPh>
    <rPh sb="4" eb="6">
      <t>タイショウ</t>
    </rPh>
    <rPh sb="6" eb="8">
      <t>ジギョウ</t>
    </rPh>
    <rPh sb="8" eb="9">
      <t>ナド</t>
    </rPh>
    <phoneticPr fontId="4"/>
  </si>
  <si>
    <t>　　計画概要</t>
    <rPh sb="2" eb="4">
      <t>ケイカク</t>
    </rPh>
    <rPh sb="4" eb="6">
      <t>ガイヨウ</t>
    </rPh>
    <phoneticPr fontId="4"/>
  </si>
  <si>
    <t>５　事業費</t>
    <rPh sb="2" eb="5">
      <t>ジギョウヒ</t>
    </rPh>
    <phoneticPr fontId="4"/>
  </si>
  <si>
    <t>（単位　円）</t>
    <rPh sb="1" eb="3">
      <t>タンイ</t>
    </rPh>
    <rPh sb="4" eb="5">
      <t>エン</t>
    </rPh>
    <phoneticPr fontId="4"/>
  </si>
  <si>
    <t>事業費</t>
    <rPh sb="0" eb="3">
      <t>ジギョウヒ</t>
    </rPh>
    <phoneticPr fontId="4"/>
  </si>
  <si>
    <t>財源内訳</t>
    <rPh sb="0" eb="2">
      <t>ザイゲン</t>
    </rPh>
    <rPh sb="2" eb="4">
      <t>ウチワケ</t>
    </rPh>
    <phoneticPr fontId="4"/>
  </si>
  <si>
    <t>備考</t>
    <rPh sb="0" eb="2">
      <t>ビコウ</t>
    </rPh>
    <phoneticPr fontId="4"/>
  </si>
  <si>
    <t>市補助金</t>
    <rPh sb="0" eb="1">
      <t>シ</t>
    </rPh>
    <rPh sb="1" eb="4">
      <t>ホジョキン</t>
    </rPh>
    <phoneticPr fontId="4"/>
  </si>
  <si>
    <t>利用者徴収金</t>
    <rPh sb="0" eb="3">
      <t>リヨウシャ</t>
    </rPh>
    <rPh sb="3" eb="5">
      <t>チョウシュウ</t>
    </rPh>
    <rPh sb="5" eb="6">
      <t>キン</t>
    </rPh>
    <phoneticPr fontId="4"/>
  </si>
  <si>
    <t>その他</t>
    <rPh sb="2" eb="3">
      <t>タ</t>
    </rPh>
    <phoneticPr fontId="4"/>
  </si>
  <si>
    <t>着手年月日</t>
    <rPh sb="0" eb="2">
      <t>チャクシュ</t>
    </rPh>
    <rPh sb="2" eb="5">
      <t>ネンガッピ</t>
    </rPh>
    <phoneticPr fontId="4"/>
  </si>
  <si>
    <t>完成予定年月日</t>
    <rPh sb="0" eb="2">
      <t>カンセイ</t>
    </rPh>
    <rPh sb="2" eb="4">
      <t>ヨテイ</t>
    </rPh>
    <rPh sb="4" eb="7">
      <t>ネンガッピ</t>
    </rPh>
    <phoneticPr fontId="4"/>
  </si>
  <si>
    <t>　　　　　　</t>
    <phoneticPr fontId="4"/>
  </si>
  <si>
    <t>様式第５号</t>
    <rPh sb="0" eb="2">
      <t>ヨウシキ</t>
    </rPh>
    <rPh sb="2" eb="3">
      <t>ダイ</t>
    </rPh>
    <rPh sb="4" eb="5">
      <t>ゴウ</t>
    </rPh>
    <phoneticPr fontId="4"/>
  </si>
  <si>
    <t>　高砂市長　様</t>
    <rPh sb="1" eb="3">
      <t>タカサゴ</t>
    </rPh>
    <rPh sb="3" eb="5">
      <t>シチョウ</t>
    </rPh>
    <rPh sb="6" eb="7">
      <t>サマ</t>
    </rPh>
    <phoneticPr fontId="4"/>
  </si>
  <si>
    <t>事業補助金実績報告書</t>
    <rPh sb="0" eb="2">
      <t>ジギョウ</t>
    </rPh>
    <rPh sb="2" eb="5">
      <t>ホジョキン</t>
    </rPh>
    <rPh sb="5" eb="7">
      <t>ジッセキ</t>
    </rPh>
    <rPh sb="7" eb="10">
      <t>ホウコクショ</t>
    </rPh>
    <phoneticPr fontId="4"/>
  </si>
  <si>
    <t>２　補助金交付決定額</t>
    <rPh sb="2" eb="5">
      <t>ホジョキン</t>
    </rPh>
    <rPh sb="5" eb="7">
      <t>コウフ</t>
    </rPh>
    <rPh sb="7" eb="9">
      <t>ケッテイ</t>
    </rPh>
    <rPh sb="9" eb="10">
      <t>ガク</t>
    </rPh>
    <phoneticPr fontId="4"/>
  </si>
  <si>
    <t>３　事業着手年月日</t>
    <rPh sb="2" eb="4">
      <t>ジギョウ</t>
    </rPh>
    <rPh sb="4" eb="6">
      <t>チャクシュ</t>
    </rPh>
    <rPh sb="6" eb="9">
      <t>ネンガッピ</t>
    </rPh>
    <phoneticPr fontId="4"/>
  </si>
  <si>
    <t>４　事業完了年月日</t>
    <rPh sb="2" eb="4">
      <t>ジギョウ</t>
    </rPh>
    <rPh sb="4" eb="6">
      <t>カンリョウ</t>
    </rPh>
    <rPh sb="6" eb="9">
      <t>ネンガッピ</t>
    </rPh>
    <phoneticPr fontId="4"/>
  </si>
  <si>
    <t>区分</t>
    <rPh sb="0" eb="2">
      <t>クブン</t>
    </rPh>
    <phoneticPr fontId="4"/>
  </si>
  <si>
    <t>予算額</t>
    <rPh sb="0" eb="3">
      <t>ヨサンガク</t>
    </rPh>
    <phoneticPr fontId="4"/>
  </si>
  <si>
    <t>執行額</t>
    <rPh sb="0" eb="2">
      <t>シッコウ</t>
    </rPh>
    <rPh sb="2" eb="3">
      <t>ガク</t>
    </rPh>
    <phoneticPr fontId="4"/>
  </si>
  <si>
    <t>報告日</t>
    <rPh sb="0" eb="2">
      <t>ホウコク</t>
    </rPh>
    <rPh sb="2" eb="3">
      <t>ビ</t>
    </rPh>
    <phoneticPr fontId="4"/>
  </si>
  <si>
    <t>交付を受けたいので、関係書類を添えて申請します。</t>
    <rPh sb="10" eb="12">
      <t>カンケイ</t>
    </rPh>
    <rPh sb="12" eb="14">
      <t>ショルイ</t>
    </rPh>
    <rPh sb="15" eb="16">
      <t>ソ</t>
    </rPh>
    <rPh sb="18" eb="20">
      <t>シンセイ</t>
    </rPh>
    <phoneticPr fontId="4"/>
  </si>
  <si>
    <t>高砂市子ども食堂認証事業によって認証</t>
    <rPh sb="0" eb="3">
      <t>タカサゴシ</t>
    </rPh>
    <rPh sb="3" eb="4">
      <t>コ</t>
    </rPh>
    <rPh sb="6" eb="8">
      <t>ショクドウ</t>
    </rPh>
    <rPh sb="8" eb="10">
      <t>ニンショウ</t>
    </rPh>
    <rPh sb="10" eb="12">
      <t>ジギョウ</t>
    </rPh>
    <rPh sb="16" eb="18">
      <t>ニンショウ</t>
    </rPh>
    <phoneticPr fontId="4"/>
  </si>
  <si>
    <t>された子ども食堂を開催するため</t>
    <rPh sb="9" eb="11">
      <t>カイサイ</t>
    </rPh>
    <phoneticPr fontId="4"/>
  </si>
  <si>
    <t>完了したので、収支決算書を添えてその実績を報告します。</t>
    <phoneticPr fontId="4"/>
  </si>
  <si>
    <t>台風○号接近のため開催中止</t>
    <rPh sb="0" eb="2">
      <t>タイフウ</t>
    </rPh>
    <rPh sb="3" eb="4">
      <t>ゴウ</t>
    </rPh>
    <rPh sb="4" eb="6">
      <t>セッキン</t>
    </rPh>
    <rPh sb="9" eb="11">
      <t>カイサイ</t>
    </rPh>
    <rPh sb="11" eb="13">
      <t>チュウシ</t>
    </rPh>
    <phoneticPr fontId="4"/>
  </si>
  <si>
    <t>補助額
(ＣとＤ
の低い方)
百円未満切捨</t>
    <rPh sb="0" eb="2">
      <t>ホジョ</t>
    </rPh>
    <rPh sb="2" eb="3">
      <t>ガク</t>
    </rPh>
    <rPh sb="10" eb="11">
      <t>ヒク</t>
    </rPh>
    <rPh sb="12" eb="13">
      <t>ホウ</t>
    </rPh>
    <rPh sb="15" eb="16">
      <t>ヒャク</t>
    </rPh>
    <rPh sb="16" eb="17">
      <t>エン</t>
    </rPh>
    <rPh sb="17" eb="19">
      <t>ミマン</t>
    </rPh>
    <rPh sb="19" eb="21">
      <t>キリス</t>
    </rPh>
    <phoneticPr fontId="4"/>
  </si>
  <si>
    <t>補助額
(ＦとＧの
低い方）
百円未満切捨</t>
    <rPh sb="0" eb="2">
      <t>ホジョ</t>
    </rPh>
    <rPh sb="2" eb="3">
      <t>ガク</t>
    </rPh>
    <rPh sb="10" eb="11">
      <t>ヒク</t>
    </rPh>
    <rPh sb="12" eb="13">
      <t>ホウ</t>
    </rPh>
    <rPh sb="15" eb="16">
      <t>ヒャク</t>
    </rPh>
    <rPh sb="16" eb="17">
      <t>エン</t>
    </rPh>
    <rPh sb="17" eb="19">
      <t>ミマン</t>
    </rPh>
    <rPh sb="19" eb="21">
      <t>キリス</t>
    </rPh>
    <phoneticPr fontId="4"/>
  </si>
  <si>
    <t>開催日</t>
    <rPh sb="0" eb="3">
      <t>カイサイビ</t>
    </rPh>
    <phoneticPr fontId="4"/>
  </si>
  <si>
    <t>１回
当たりの
の補助</t>
    <rPh sb="1" eb="2">
      <t>カイ</t>
    </rPh>
    <rPh sb="3" eb="4">
      <t>ア</t>
    </rPh>
    <rPh sb="9" eb="11">
      <t>ホジョ</t>
    </rPh>
    <phoneticPr fontId="4"/>
  </si>
  <si>
    <t>E</t>
    <phoneticPr fontId="4"/>
  </si>
  <si>
    <t>H</t>
    <phoneticPr fontId="4"/>
  </si>
  <si>
    <t>(Ａ－Ｂ)
経費の
総額</t>
    <rPh sb="6" eb="8">
      <t>ケイヒ</t>
    </rPh>
    <rPh sb="10" eb="12">
      <t>ソウガク</t>
    </rPh>
    <phoneticPr fontId="4"/>
  </si>
  <si>
    <t>I</t>
    <phoneticPr fontId="4"/>
  </si>
  <si>
    <t>(E+H)
補助額</t>
    <rPh sb="6" eb="8">
      <t>ホジョ</t>
    </rPh>
    <rPh sb="8" eb="9">
      <t>ガク</t>
    </rPh>
    <phoneticPr fontId="4"/>
  </si>
  <si>
    <t>　　　年度事業開始日</t>
    <phoneticPr fontId="4"/>
  </si>
  <si>
    <t>　下記のとおり、　　　　　高砂市子どもの居場所づくり支援事業補助金の</t>
    <rPh sb="1" eb="3">
      <t>カキ</t>
    </rPh>
    <rPh sb="13" eb="16">
      <t>タカサゴシ</t>
    </rPh>
    <rPh sb="16" eb="17">
      <t>コ</t>
    </rPh>
    <rPh sb="20" eb="23">
      <t>イバショ</t>
    </rPh>
    <rPh sb="26" eb="28">
      <t>シエン</t>
    </rPh>
    <rPh sb="28" eb="30">
      <t>ジギョウ</t>
    </rPh>
    <rPh sb="30" eb="33">
      <t>ホジョキン</t>
    </rPh>
    <phoneticPr fontId="4"/>
  </si>
  <si>
    <t>様式第１号(第５条関係)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</si>
  <si>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　下記のとおり</t>
    <phoneticPr fontId="4"/>
  </si>
  <si>
    <t>年度高砂市子どもの居場所づくり支援事業が</t>
  </si>
  <si>
    <t>令和</t>
    <rPh sb="0" eb="2">
      <t>レイワ</t>
    </rPh>
    <phoneticPr fontId="4"/>
  </si>
  <si>
    <t>年　月　日</t>
    <rPh sb="0" eb="1">
      <t>ネン</t>
    </rPh>
    <rPh sb="2" eb="3">
      <t>ガツ</t>
    </rPh>
    <rPh sb="4" eb="5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</si>
</sst>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h:mm;@"/>
    <numFmt numFmtId="177" formatCode="[$]ggge&quot;年&quot;m&quot;月&quot;d&quot;日&quot;;@" x16r2:formatCode16="[$-ja-JP-x-gannen]ggge&quot;年&quot;m&quot;月&quot;d&quot;日&quot;;@"/>
    <numFmt numFmtId="178" formatCode="&quot;金&quot;#,##0;&quot;¥&quot;\-#,##0"/>
    <numFmt numFmtId="179" formatCode="#,##0_ "/>
    <numFmt numFmtId="180" formatCode="[$-411]ggge&quot;年&quot;m&quot;月&quot;d&quot;日&quot;;@"/>
    <numFmt numFmtId="181" formatCode="&quot;金&quot;#,##0;&quot;¥&quot;\-#,##0&quot;円也&quot;"/>
    <numFmt numFmtId="182" formatCode="[$-411]ge\.m\.d;@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name val="游ゴシック"/>
      <family val="3"/>
      <charset val="128"/>
    </font>
    <font>
      <b/>
      <sz val="11"/>
      <color rgb="FF00B0F0"/>
      <name val="游ゴシック"/>
      <family val="3"/>
      <charset val="128"/>
    </font>
    <font>
      <sz val="1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6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2"/>
      <color theme="0"/>
      <name val="ＭＳ 明朝"/>
      <family val="1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2"/>
      <name val="ＭＳ 明朝"/>
      <family val="1"/>
      <charset val="128"/>
    </font>
    <font>
      <b/>
      <u/>
      <sz val="11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38" fontId="8" fillId="2" borderId="1" xfId="6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2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left" vertical="center" wrapText="1"/>
    </xf>
    <xf numFmtId="38" fontId="8" fillId="0" borderId="1" xfId="4" applyFont="1" applyBorder="1" applyAlignment="1">
      <alignment vertical="center"/>
    </xf>
    <xf numFmtId="38" fontId="8" fillId="0" borderId="11" xfId="4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38" fontId="8" fillId="0" borderId="13" xfId="4" applyFont="1" applyBorder="1" applyAlignment="1">
      <alignment vertical="center"/>
    </xf>
    <xf numFmtId="38" fontId="8" fillId="0" borderId="4" xfId="4" applyFont="1" applyBorder="1" applyAlignment="1">
      <alignment vertical="center"/>
    </xf>
    <xf numFmtId="0" fontId="8" fillId="0" borderId="0" xfId="7" applyFont="1">
      <alignment vertical="center"/>
    </xf>
    <xf numFmtId="0" fontId="8" fillId="0" borderId="0" xfId="7" applyFont="1" applyAlignment="1">
      <alignment horizontal="center" vertical="center"/>
    </xf>
    <xf numFmtId="38" fontId="8" fillId="0" borderId="0" xfId="6" applyFont="1">
      <alignment vertical="center"/>
    </xf>
    <xf numFmtId="0" fontId="14" fillId="0" borderId="0" xfId="0" applyFont="1"/>
    <xf numFmtId="0" fontId="8" fillId="0" borderId="1" xfId="7" applyFont="1" applyFill="1" applyBorder="1">
      <alignment vertical="center"/>
    </xf>
    <xf numFmtId="14" fontId="8" fillId="0" borderId="1" xfId="7" applyNumberFormat="1" applyFont="1" applyFill="1" applyBorder="1" applyAlignment="1">
      <alignment horizontal="center" vertical="center"/>
    </xf>
    <xf numFmtId="38" fontId="8" fillId="0" borderId="1" xfId="6" applyFont="1" applyFill="1" applyBorder="1">
      <alignment vertical="center"/>
    </xf>
    <xf numFmtId="0" fontId="8" fillId="0" borderId="1" xfId="7" applyFont="1" applyBorder="1">
      <alignment vertical="center"/>
    </xf>
    <xf numFmtId="14" fontId="8" fillId="0" borderId="1" xfId="7" applyNumberFormat="1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38" fontId="8" fillId="0" borderId="1" xfId="6" applyFont="1" applyBorder="1">
      <alignment vertical="center"/>
    </xf>
    <xf numFmtId="0" fontId="9" fillId="5" borderId="1" xfId="0" applyFont="1" applyFill="1" applyBorder="1" applyAlignment="1">
      <alignment horizontal="center" vertical="center"/>
    </xf>
    <xf numFmtId="38" fontId="6" fillId="0" borderId="1" xfId="4" applyFont="1" applyFill="1" applyBorder="1" applyAlignment="1">
      <alignment vertical="center"/>
    </xf>
    <xf numFmtId="38" fontId="6" fillId="0" borderId="13" xfId="4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6" fillId="0" borderId="1" xfId="0" applyFont="1" applyBorder="1"/>
    <xf numFmtId="38" fontId="6" fillId="0" borderId="1" xfId="4" applyFont="1" applyFill="1" applyBorder="1" applyAlignment="1"/>
    <xf numFmtId="38" fontId="6" fillId="0" borderId="11" xfId="4" applyFont="1" applyFill="1" applyBorder="1" applyAlignment="1"/>
    <xf numFmtId="0" fontId="6" fillId="0" borderId="11" xfId="0" applyFont="1" applyBorder="1"/>
    <xf numFmtId="38" fontId="6" fillId="0" borderId="11" xfId="4" applyFont="1" applyBorder="1" applyAlignment="1"/>
    <xf numFmtId="0" fontId="6" fillId="0" borderId="13" xfId="0" applyFont="1" applyBorder="1"/>
    <xf numFmtId="38" fontId="6" fillId="0" borderId="13" xfId="4" applyFont="1" applyBorder="1" applyAlignment="1"/>
    <xf numFmtId="38" fontId="6" fillId="0" borderId="12" xfId="4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6" fillId="0" borderId="0" xfId="0" applyFont="1" applyBorder="1"/>
    <xf numFmtId="0" fontId="6" fillId="9" borderId="1" xfId="0" applyFont="1" applyFill="1" applyBorder="1" applyAlignment="1">
      <alignment vertical="center"/>
    </xf>
    <xf numFmtId="0" fontId="6" fillId="9" borderId="12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top" wrapText="1"/>
    </xf>
    <xf numFmtId="0" fontId="8" fillId="0" borderId="12" xfId="0" applyFont="1" applyBorder="1" applyAlignment="1">
      <alignment vertical="center"/>
    </xf>
    <xf numFmtId="38" fontId="8" fillId="0" borderId="12" xfId="4" applyFont="1" applyBorder="1" applyAlignment="1">
      <alignment vertical="center"/>
    </xf>
    <xf numFmtId="38" fontId="8" fillId="0" borderId="24" xfId="4" applyFont="1" applyBorder="1" applyAlignment="1">
      <alignment vertical="center"/>
    </xf>
    <xf numFmtId="38" fontId="8" fillId="0" borderId="0" xfId="4" applyFont="1" applyBorder="1" applyAlignment="1">
      <alignment vertical="center"/>
    </xf>
    <xf numFmtId="38" fontId="8" fillId="0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distributed" vertical="center" shrinkToFit="1"/>
    </xf>
    <xf numFmtId="0" fontId="8" fillId="0" borderId="0" xfId="0" applyFont="1" applyAlignment="1">
      <alignment horizontal="distributed" vertical="center" shrinkToFit="1"/>
    </xf>
    <xf numFmtId="0" fontId="8" fillId="0" borderId="11" xfId="0" applyFont="1" applyBorder="1" applyAlignment="1">
      <alignment horizontal="distributed" vertical="center" shrinkToFit="1"/>
    </xf>
    <xf numFmtId="38" fontId="8" fillId="0" borderId="20" xfId="4" applyFont="1" applyBorder="1" applyAlignment="1">
      <alignment vertical="center"/>
    </xf>
    <xf numFmtId="0" fontId="8" fillId="0" borderId="24" xfId="0" applyFont="1" applyBorder="1" applyAlignment="1">
      <alignment horizontal="distributed" vertical="center" shrinkToFit="1"/>
    </xf>
    <xf numFmtId="38" fontId="6" fillId="0" borderId="20" xfId="4" applyFont="1" applyBorder="1" applyAlignment="1"/>
    <xf numFmtId="0" fontId="6" fillId="0" borderId="11" xfId="0" applyFont="1" applyBorder="1" applyAlignment="1">
      <alignment horizontal="distributed"/>
    </xf>
    <xf numFmtId="38" fontId="6" fillId="0" borderId="1" xfId="4" applyFont="1" applyBorder="1" applyAlignment="1"/>
    <xf numFmtId="0" fontId="6" fillId="0" borderId="1" xfId="0" applyFont="1" applyBorder="1" applyAlignment="1">
      <alignment shrinkToFit="1"/>
    </xf>
    <xf numFmtId="0" fontId="6" fillId="0" borderId="11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38" fontId="6" fillId="0" borderId="1" xfId="4" applyFont="1" applyBorder="1" applyAlignment="1">
      <alignment vertical="center"/>
    </xf>
    <xf numFmtId="38" fontId="8" fillId="0" borderId="1" xfId="4" applyFont="1" applyFill="1" applyBorder="1" applyAlignment="1">
      <alignment horizontal="right" vertical="center"/>
    </xf>
    <xf numFmtId="0" fontId="12" fillId="0" borderId="0" xfId="7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right" vertical="center"/>
    </xf>
    <xf numFmtId="178" fontId="17" fillId="0" borderId="0" xfId="0" applyNumberFormat="1" applyFont="1" applyAlignment="1">
      <alignment horizontal="left" vertical="center" shrinkToFit="1"/>
    </xf>
    <xf numFmtId="0" fontId="16" fillId="0" borderId="0" xfId="0" applyFont="1" applyAlignment="1">
      <alignment horizontal="right"/>
    </xf>
    <xf numFmtId="0" fontId="9" fillId="0" borderId="0" xfId="0" applyFont="1"/>
    <xf numFmtId="0" fontId="18" fillId="0" borderId="0" xfId="0" applyFont="1" applyFill="1" applyAlignment="1">
      <alignment shrinkToFit="1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76" fontId="6" fillId="8" borderId="1" xfId="0" applyNumberFormat="1" applyFont="1" applyFill="1" applyBorder="1" applyAlignment="1">
      <alignment horizontal="center" vertical="center"/>
    </xf>
    <xf numFmtId="20" fontId="6" fillId="7" borderId="1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/>
    </xf>
    <xf numFmtId="0" fontId="6" fillId="8" borderId="14" xfId="0" applyFont="1" applyFill="1" applyBorder="1" applyAlignment="1">
      <alignment horizontal="center" vertical="center"/>
    </xf>
    <xf numFmtId="20" fontId="6" fillId="8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>
      <alignment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38" fontId="8" fillId="0" borderId="1" xfId="4" applyFont="1" applyFill="1" applyBorder="1" applyAlignme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38" fontId="22" fillId="0" borderId="4" xfId="4" applyFont="1" applyFill="1" applyBorder="1" applyAlignment="1">
      <alignment vertical="center"/>
    </xf>
    <xf numFmtId="38" fontId="8" fillId="0" borderId="25" xfId="0" applyNumberFormat="1" applyFont="1" applyBorder="1" applyAlignment="1">
      <alignment vertical="center"/>
    </xf>
    <xf numFmtId="38" fontId="22" fillId="0" borderId="2" xfId="0" applyNumberFormat="1" applyFont="1" applyBorder="1" applyAlignment="1">
      <alignment vertical="center"/>
    </xf>
    <xf numFmtId="38" fontId="22" fillId="0" borderId="1" xfId="4" applyFont="1" applyFill="1" applyBorder="1" applyAlignment="1">
      <alignment vertical="center"/>
    </xf>
    <xf numFmtId="38" fontId="22" fillId="0" borderId="1" xfId="0" applyNumberFormat="1" applyFont="1" applyBorder="1" applyAlignment="1">
      <alignment horizontal="right" vertical="center"/>
    </xf>
    <xf numFmtId="0" fontId="22" fillId="0" borderId="26" xfId="0" applyFont="1" applyBorder="1" applyAlignment="1">
      <alignment horizontal="distributed" vertical="center"/>
    </xf>
    <xf numFmtId="0" fontId="22" fillId="0" borderId="1" xfId="0" applyFont="1" applyBorder="1" applyAlignment="1">
      <alignment horizontal="distributed" vertical="center"/>
    </xf>
    <xf numFmtId="38" fontId="22" fillId="0" borderId="4" xfId="4" applyFont="1" applyFill="1" applyBorder="1" applyAlignment="1" applyProtection="1">
      <alignment horizontal="right" vertical="center"/>
      <protection locked="0"/>
    </xf>
    <xf numFmtId="38" fontId="22" fillId="0" borderId="1" xfId="4" applyFont="1" applyFill="1" applyBorder="1" applyAlignment="1" applyProtection="1">
      <alignment vertical="center"/>
      <protection locked="0"/>
    </xf>
    <xf numFmtId="38" fontId="22" fillId="0" borderId="1" xfId="4" applyFont="1" applyFill="1" applyBorder="1" applyAlignment="1" applyProtection="1">
      <alignment horizontal="right" vertical="center"/>
      <protection locked="0"/>
    </xf>
    <xf numFmtId="182" fontId="22" fillId="0" borderId="1" xfId="0" applyNumberFormat="1" applyFont="1" applyBorder="1" applyAlignment="1">
      <alignment horizontal="distributed" vertical="center"/>
    </xf>
    <xf numFmtId="0" fontId="22" fillId="0" borderId="3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38" fontId="22" fillId="0" borderId="0" xfId="4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horizontal="distributed" vertical="center"/>
    </xf>
    <xf numFmtId="0" fontId="22" fillId="0" borderId="0" xfId="0" applyFont="1" applyAlignment="1">
      <alignment vertical="center" wrapText="1"/>
    </xf>
    <xf numFmtId="38" fontId="22" fillId="0" borderId="0" xfId="0" applyNumberFormat="1" applyFont="1" applyAlignment="1">
      <alignment vertical="center"/>
    </xf>
    <xf numFmtId="38" fontId="8" fillId="0" borderId="25" xfId="4" applyFont="1" applyFill="1" applyBorder="1" applyAlignment="1">
      <alignment horizontal="right" vertical="center"/>
    </xf>
    <xf numFmtId="38" fontId="22" fillId="0" borderId="2" xfId="4" applyFont="1" applyFill="1" applyBorder="1" applyAlignment="1">
      <alignment horizontal="right" vertical="center"/>
    </xf>
    <xf numFmtId="0" fontId="22" fillId="0" borderId="26" xfId="0" applyFont="1" applyBorder="1" applyAlignment="1">
      <alignment vertical="center"/>
    </xf>
    <xf numFmtId="38" fontId="22" fillId="0" borderId="4" xfId="4" applyFont="1" applyFill="1" applyBorder="1" applyAlignment="1" applyProtection="1">
      <alignment vertical="center"/>
      <protection locked="0"/>
    </xf>
    <xf numFmtId="0" fontId="22" fillId="0" borderId="30" xfId="0" applyFont="1" applyBorder="1" applyAlignment="1">
      <alignment horizontal="distributed" vertical="center" wrapText="1"/>
    </xf>
    <xf numFmtId="0" fontId="22" fillId="0" borderId="5" xfId="0" applyFont="1" applyBorder="1" applyAlignment="1">
      <alignment horizontal="distributed" vertical="center" wrapText="1"/>
    </xf>
    <xf numFmtId="0" fontId="22" fillId="0" borderId="12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 wrapText="1"/>
    </xf>
    <xf numFmtId="0" fontId="26" fillId="0" borderId="0" xfId="0" applyFont="1" applyAlignment="1">
      <alignment horizontal="right" vertical="top"/>
    </xf>
    <xf numFmtId="180" fontId="16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179" fontId="21" fillId="0" borderId="1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shrinkToFit="1"/>
    </xf>
    <xf numFmtId="0" fontId="16" fillId="0" borderId="23" xfId="0" applyFont="1" applyBorder="1" applyAlignment="1">
      <alignment shrinkToFit="1"/>
    </xf>
    <xf numFmtId="0" fontId="16" fillId="0" borderId="7" xfId="0" applyFont="1" applyBorder="1" applyAlignment="1">
      <alignment shrinkToFit="1"/>
    </xf>
    <xf numFmtId="180" fontId="21" fillId="0" borderId="8" xfId="0" applyNumberFormat="1" applyFont="1" applyBorder="1" applyAlignment="1">
      <alignment horizontal="left" vertical="center" shrinkToFit="1"/>
    </xf>
    <xf numFmtId="180" fontId="21" fillId="0" borderId="0" xfId="0" applyNumberFormat="1" applyFont="1" applyAlignment="1">
      <alignment horizontal="left" vertical="center" shrinkToFit="1"/>
    </xf>
    <xf numFmtId="180" fontId="21" fillId="0" borderId="9" xfId="0" applyNumberFormat="1" applyFont="1" applyBorder="1" applyAlignment="1">
      <alignment horizontal="left" vertical="center" shrinkToFit="1"/>
    </xf>
    <xf numFmtId="0" fontId="16" fillId="0" borderId="8" xfId="0" applyFont="1" applyBorder="1"/>
    <xf numFmtId="0" fontId="16" fillId="0" borderId="0" xfId="0" applyFont="1"/>
    <xf numFmtId="0" fontId="16" fillId="0" borderId="9" xfId="0" applyFont="1" applyBorder="1"/>
    <xf numFmtId="0" fontId="16" fillId="0" borderId="8" xfId="0" applyFont="1" applyBorder="1" applyAlignment="1">
      <alignment shrinkToFit="1"/>
    </xf>
    <xf numFmtId="0" fontId="16" fillId="0" borderId="0" xfId="0" applyFont="1" applyAlignment="1">
      <alignment shrinkToFit="1"/>
    </xf>
    <xf numFmtId="0" fontId="16" fillId="0" borderId="9" xfId="0" applyFont="1" applyBorder="1" applyAlignment="1">
      <alignment shrinkToFit="1"/>
    </xf>
    <xf numFmtId="180" fontId="21" fillId="0" borderId="5" xfId="0" applyNumberFormat="1" applyFont="1" applyBorder="1" applyAlignment="1">
      <alignment horizontal="left" vertical="center" shrinkToFit="1"/>
    </xf>
    <xf numFmtId="180" fontId="21" fillId="0" borderId="10" xfId="0" applyNumberFormat="1" applyFont="1" applyBorder="1" applyAlignment="1">
      <alignment horizontal="left" vertical="center" shrinkToFit="1"/>
    </xf>
    <xf numFmtId="180" fontId="21" fillId="0" borderId="22" xfId="0" applyNumberFormat="1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81" fontId="21" fillId="0" borderId="0" xfId="0" applyNumberFormat="1" applyFont="1" applyAlignment="1">
      <alignment horizontal="left" vertical="center" shrinkToFit="1"/>
    </xf>
    <xf numFmtId="0" fontId="16" fillId="0" borderId="0" xfId="0" applyFont="1" applyAlignment="1">
      <alignment horizontal="distributed" vertical="center" indent="10"/>
    </xf>
    <xf numFmtId="177" fontId="17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 shrinkToFit="1"/>
    </xf>
    <xf numFmtId="0" fontId="8" fillId="3" borderId="11" xfId="0" applyFont="1" applyFill="1" applyBorder="1" applyAlignment="1">
      <alignment horizontal="distributed" vertical="center" shrinkToFit="1"/>
    </xf>
    <xf numFmtId="0" fontId="8" fillId="3" borderId="12" xfId="0" applyFont="1" applyFill="1" applyBorder="1" applyAlignment="1">
      <alignment horizontal="distributed" vertical="center" shrinkToFit="1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8" fillId="0" borderId="3" xfId="5" applyFont="1" applyBorder="1" applyAlignment="1">
      <alignment vertical="center"/>
    </xf>
    <xf numFmtId="0" fontId="8" fillId="0" borderId="4" xfId="5" applyFont="1" applyBorder="1" applyAlignment="1">
      <alignment vertical="center"/>
    </xf>
    <xf numFmtId="177" fontId="26" fillId="0" borderId="10" xfId="0" applyNumberFormat="1" applyFont="1" applyBorder="1" applyAlignment="1">
      <alignment horizontal="left" vertical="top"/>
    </xf>
    <xf numFmtId="180" fontId="20" fillId="0" borderId="2" xfId="0" applyNumberFormat="1" applyFont="1" applyBorder="1" applyAlignment="1">
      <alignment horizontal="right" vertical="center"/>
    </xf>
    <xf numFmtId="180" fontId="20" fillId="0" borderId="4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58" fontId="8" fillId="0" borderId="2" xfId="0" applyNumberFormat="1" applyFont="1" applyBorder="1" applyAlignment="1">
      <alignment horizontal="left" vertical="center"/>
    </xf>
    <xf numFmtId="58" fontId="8" fillId="0" borderId="3" xfId="0" applyNumberFormat="1" applyFont="1" applyBorder="1" applyAlignment="1">
      <alignment horizontal="left" vertical="center"/>
    </xf>
    <xf numFmtId="58" fontId="8" fillId="0" borderId="4" xfId="0" applyNumberFormat="1" applyFont="1" applyBorder="1" applyAlignment="1">
      <alignment horizontal="left" vertical="center"/>
    </xf>
    <xf numFmtId="38" fontId="8" fillId="0" borderId="2" xfId="6" applyFont="1" applyFill="1" applyBorder="1" applyAlignment="1">
      <alignment horizontal="center" vertical="center"/>
    </xf>
    <xf numFmtId="38" fontId="8" fillId="0" borderId="4" xfId="6" applyFont="1" applyFill="1" applyBorder="1" applyAlignment="1">
      <alignment horizontal="center" vertical="center"/>
    </xf>
    <xf numFmtId="38" fontId="8" fillId="2" borderId="2" xfId="6" applyFont="1" applyFill="1" applyBorder="1" applyAlignment="1">
      <alignment horizontal="center" vertical="center"/>
    </xf>
    <xf numFmtId="38" fontId="8" fillId="2" borderId="4" xfId="6" applyFont="1" applyFill="1" applyBorder="1" applyAlignment="1">
      <alignment horizontal="center" vertical="center"/>
    </xf>
    <xf numFmtId="180" fontId="17" fillId="0" borderId="1" xfId="0" applyNumberFormat="1" applyFont="1" applyBorder="1" applyAlignment="1">
      <alignment horizontal="center" vertical="center" shrinkToFit="1"/>
    </xf>
    <xf numFmtId="180" fontId="25" fillId="0" borderId="0" xfId="0" applyNumberFormat="1" applyFont="1" applyAlignment="1">
      <alignment horizontal="left" vertical="center"/>
    </xf>
    <xf numFmtId="178" fontId="25" fillId="0" borderId="0" xfId="0" applyNumberFormat="1" applyFont="1" applyAlignment="1">
      <alignment horizontal="left" vertical="center" shrinkToFit="1"/>
    </xf>
    <xf numFmtId="38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180" fontId="26" fillId="0" borderId="10" xfId="0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right" vertical="center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8" fillId="8" borderId="18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7" borderId="5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 vertical="center"/>
    </xf>
    <xf numFmtId="0" fontId="6" fillId="7" borderId="1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distributed" vertical="center" indent="3"/>
    </xf>
    <xf numFmtId="0" fontId="9" fillId="6" borderId="2" xfId="0" applyFont="1" applyFill="1" applyBorder="1" applyAlignment="1">
      <alignment horizontal="distributed" vertical="center" indent="3"/>
    </xf>
    <xf numFmtId="0" fontId="9" fillId="6" borderId="14" xfId="0" applyFont="1" applyFill="1" applyBorder="1" applyAlignment="1">
      <alignment horizontal="distributed" vertical="center"/>
    </xf>
    <xf numFmtId="0" fontId="9" fillId="6" borderId="1" xfId="0" applyFont="1" applyFill="1" applyBorder="1" applyAlignment="1">
      <alignment horizontal="distributed" vertical="center"/>
    </xf>
    <xf numFmtId="0" fontId="9" fillId="6" borderId="15" xfId="0" applyFont="1" applyFill="1" applyBorder="1" applyAlignment="1">
      <alignment horizontal="distributed" vertical="center"/>
    </xf>
    <xf numFmtId="0" fontId="6" fillId="8" borderId="18" xfId="0" applyFont="1" applyFill="1" applyBorder="1" applyAlignment="1">
      <alignment horizontal="left" vertical="center" shrinkToFit="1"/>
    </xf>
    <xf numFmtId="0" fontId="6" fillId="8" borderId="3" xfId="0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left" vertical="center" shrinkToFit="1"/>
    </xf>
    <xf numFmtId="0" fontId="9" fillId="6" borderId="14" xfId="0" applyFont="1" applyFill="1" applyBorder="1" applyAlignment="1">
      <alignment horizontal="distributed" vertical="center" indent="3"/>
    </xf>
    <xf numFmtId="0" fontId="9" fillId="6" borderId="4" xfId="0" applyFont="1" applyFill="1" applyBorder="1" applyAlignment="1">
      <alignment horizontal="distributed" vertical="center" indent="3"/>
    </xf>
    <xf numFmtId="0" fontId="6" fillId="7" borderId="1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left" vertical="center"/>
    </xf>
    <xf numFmtId="0" fontId="9" fillId="6" borderId="18" xfId="0" applyFont="1" applyFill="1" applyBorder="1" applyAlignment="1">
      <alignment horizontal="distributed" vertical="center" indent="3"/>
    </xf>
    <xf numFmtId="0" fontId="9" fillId="6" borderId="3" xfId="0" applyFont="1" applyFill="1" applyBorder="1" applyAlignment="1">
      <alignment horizontal="distributed" vertical="center" indent="3"/>
    </xf>
    <xf numFmtId="0" fontId="9" fillId="6" borderId="19" xfId="0" applyFont="1" applyFill="1" applyBorder="1" applyAlignment="1">
      <alignment horizontal="distributed" vertical="center" indent="3"/>
    </xf>
    <xf numFmtId="38" fontId="22" fillId="0" borderId="29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distributed" vertical="center" indent="1"/>
    </xf>
    <xf numFmtId="0" fontId="23" fillId="0" borderId="11" xfId="0" applyFont="1" applyBorder="1" applyAlignment="1">
      <alignment horizontal="distributed" vertical="center" indent="1"/>
    </xf>
    <xf numFmtId="0" fontId="22" fillId="0" borderId="12" xfId="0" applyFont="1" applyBorder="1" applyAlignment="1">
      <alignment horizontal="distributed" vertical="center" wrapText="1"/>
    </xf>
    <xf numFmtId="0" fontId="22" fillId="0" borderId="1" xfId="0" applyFont="1" applyBorder="1" applyAlignment="1">
      <alignment horizontal="distributed" vertical="center" wrapText="1"/>
    </xf>
    <xf numFmtId="0" fontId="22" fillId="0" borderId="5" xfId="0" applyFont="1" applyBorder="1" applyAlignment="1">
      <alignment horizontal="distributed" vertical="center" wrapText="1"/>
    </xf>
    <xf numFmtId="0" fontId="22" fillId="0" borderId="2" xfId="0" applyFont="1" applyBorder="1" applyAlignment="1">
      <alignment horizontal="distributed" vertical="center" wrapText="1"/>
    </xf>
    <xf numFmtId="0" fontId="22" fillId="0" borderId="30" xfId="0" applyFont="1" applyBorder="1" applyAlignment="1">
      <alignment horizontal="distributed" vertical="center" wrapText="1"/>
    </xf>
    <xf numFmtId="0" fontId="22" fillId="0" borderId="27" xfId="0" applyFont="1" applyBorder="1" applyAlignment="1">
      <alignment horizontal="distributed" vertical="center" wrapText="1"/>
    </xf>
    <xf numFmtId="38" fontId="22" fillId="0" borderId="1" xfId="0" applyNumberFormat="1" applyFont="1" applyBorder="1" applyAlignment="1">
      <alignment vertical="center"/>
    </xf>
    <xf numFmtId="38" fontId="22" fillId="0" borderId="2" xfId="0" applyNumberFormat="1" applyFont="1" applyBorder="1" applyAlignment="1">
      <alignment vertical="center"/>
    </xf>
    <xf numFmtId="38" fontId="8" fillId="0" borderId="27" xfId="4" applyFont="1" applyFill="1" applyBorder="1" applyAlignment="1">
      <alignment vertical="center"/>
    </xf>
    <xf numFmtId="38" fontId="8" fillId="0" borderId="25" xfId="4" applyFont="1" applyFill="1" applyBorder="1" applyAlignment="1">
      <alignment vertical="center"/>
    </xf>
    <xf numFmtId="38" fontId="22" fillId="0" borderId="28" xfId="4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distributed" vertical="center"/>
    </xf>
    <xf numFmtId="0" fontId="22" fillId="0" borderId="11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8">
    <cellStyle name="ハイパーリンク" xfId="5" builtinId="8"/>
    <cellStyle name="桁区切り" xfId="4" builtinId="6"/>
    <cellStyle name="桁区切り 2" xfId="2" xr:uid="{00000000-0005-0000-0000-000002000000}"/>
    <cellStyle name="桁区切り 2 2" xfId="6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3" xfId="3" xr:uid="{00000000-0005-0000-0000-000007000000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8" tint="0.59996337778862885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FFFF99"/>
      <color rgb="FFFF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235324</xdr:colOff>
      <xdr:row>1</xdr:row>
      <xdr:rowOff>134470</xdr:rowOff>
    </xdr:from>
    <xdr:to>
      <xdr:col>24</xdr:col>
      <xdr:colOff>212913</xdr:colOff>
      <xdr:row>5</xdr:row>
      <xdr:rowOff>56030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A3E40A-B464-4547-BE7A-CEDA3EA2E29B}"/>
            </a:ext>
          </a:extLst>
        </xdr:cNvPr>
        <xdr:cNvSpPr txBox="1"/>
      </xdr:nvSpPr>
      <xdr:spPr>
        <a:xfrm>
          <a:off x="7160559" y="358588"/>
          <a:ext cx="4078942" cy="8180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100" b="1"/>
            <a:t>実施計画書等から自動転記されますので、記入不要です。</a:t>
          </a:r>
          <a:endParaRPr kumimoji="1" lang="en-US" altLang="ja-JP" sz="1100" b="1"/>
        </a:p>
        <a:p>
          <a:pPr algn="ctr"/>
          <a:r>
            <a:rPr kumimoji="1" lang="ja-JP" altLang="en-US" sz="1100" b="1"/>
            <a:t>直接記入が必要な場合のみ編集してください。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481854</xdr:colOff>
      <xdr:row>2</xdr:row>
      <xdr:rowOff>156881</xdr:rowOff>
    </xdr:from>
    <xdr:to>
      <xdr:col>22</xdr:col>
      <xdr:colOff>459443</xdr:colOff>
      <xdr:row>6</xdr:row>
      <xdr:rowOff>78441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B26AD1-B4D7-4D83-A218-B7CB8B3A139B}"/>
            </a:ext>
          </a:extLst>
        </xdr:cNvPr>
        <xdr:cNvSpPr txBox="1"/>
      </xdr:nvSpPr>
      <xdr:spPr>
        <a:xfrm>
          <a:off x="6039972" y="605116"/>
          <a:ext cx="4078942" cy="81803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100" b="1"/>
            <a:t>実施計画書等から自動転記されますので、記入不要です。</a:t>
          </a:r>
          <a:endParaRPr kumimoji="1" lang="en-US" altLang="ja-JP" sz="1100" b="1"/>
        </a:p>
        <a:p>
          <a:pPr algn="ctr"/>
          <a:r>
            <a:rPr kumimoji="1" lang="ja-JP" altLang="en-US" sz="1100" b="1"/>
            <a:t>直接記入が必要な場合のみ編集してください。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5&#24180;&#24230;&#12288;&#23376;&#32946;&#12390;&#25903;&#25588;&#35506;/&#65298;&#20107;&#26989;/&#9678;&#35036;&#21161;&#37329;/&#24066;&#35036;&#21161;&#37329;/&#23376;&#12393;&#12418;&#12398;&#23621;&#22580;&#25152;&#12389;&#12367;&#12426;&#25903;&#25588;&#20107;&#26989;&#35036;&#21161;&#37329;/02&#30003;&#35531;&#31561;/&#20013;&#38291;&#22577;&#21578;/&#12513;&#12540;&#12523;&#36865;&#20184;&#29289;/&#65288;&#37197;&#24067;&#29992;&#65289;&#39640;&#30722;&#24066;&#23376;&#12393;&#12418;&#12398;&#23621;&#22580;&#25152;&#12389;&#12367;&#12426;&#25903;&#25588;&#20107;&#26989;&#35036;&#21161;&#37329;%20&#30003;&#35531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初にお読みください"/>
      <sheetName val="中実）実施報告書"/>
      <sheetName val="中実）実施報告書付表"/>
      <sheetName val="実）収支報告書"/>
    </sheetNames>
    <sheetDataSet>
      <sheetData sheetId="0"/>
      <sheetData sheetId="1">
        <row r="3">
          <cell r="T3"/>
        </row>
        <row r="23">
          <cell r="Z23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8615-10E5-44CA-BA68-71203BD9EDC4}">
  <sheetPr>
    <tabColor rgb="FFFF0000"/>
  </sheetPr>
  <dimension ref="A1:P37"/>
  <sheetViews>
    <sheetView tabSelected="1" view="pageBreakPreview" topLeftCell="A4" zoomScale="85" zoomScaleNormal="100" zoomScaleSheetLayoutView="85" workbookViewId="0">
      <selection activeCell="O13" sqref="O13"/>
    </sheetView>
  </sheetViews>
  <sheetFormatPr defaultRowHeight="17.25" customHeight="1"/>
  <cols>
    <col min="1" max="16" width="4.5" style="83" customWidth="1"/>
    <col min="17" max="16384" width="9" style="83"/>
  </cols>
  <sheetData>
    <row r="1" spans="1:16" ht="17.25" customHeight="1">
      <c r="A1" s="82" t="s">
        <v>195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7.2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183" t="str">
        <f>'申）実施計画書'!G3</f>
        <v>　　　　　　</v>
      </c>
      <c r="N2" s="183"/>
      <c r="O2" s="183"/>
      <c r="P2" s="183"/>
    </row>
    <row r="3" spans="1:16" ht="17.2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7.25" customHeight="1">
      <c r="A4" s="82" t="s">
        <v>170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17.25" customHeight="1">
      <c r="A5" s="82"/>
      <c r="B5" s="82"/>
      <c r="C5" s="82"/>
      <c r="D5" s="82"/>
      <c r="E5" s="82"/>
      <c r="F5" s="82"/>
      <c r="G5" s="82" t="s">
        <v>146</v>
      </c>
      <c r="H5" s="82"/>
      <c r="I5" s="184">
        <f>'申）実施計画書'!$C$6</f>
        <v>0</v>
      </c>
      <c r="J5" s="184"/>
      <c r="K5" s="184"/>
      <c r="L5" s="184"/>
      <c r="M5" s="184"/>
      <c r="N5" s="184"/>
      <c r="O5" s="184"/>
      <c r="P5" s="184"/>
    </row>
    <row r="6" spans="1:16" ht="17.25" customHeight="1">
      <c r="A6" s="82"/>
      <c r="B6" s="82"/>
      <c r="C6" s="82"/>
      <c r="D6" s="82"/>
      <c r="E6" s="82"/>
      <c r="F6" s="82"/>
      <c r="G6" s="82"/>
      <c r="H6" s="82"/>
      <c r="I6" s="184">
        <f>'申）実施計画書'!$C$7</f>
        <v>0</v>
      </c>
      <c r="J6" s="184"/>
      <c r="K6" s="184"/>
      <c r="L6" s="184"/>
      <c r="M6" s="184"/>
      <c r="N6" s="184"/>
      <c r="O6" s="184"/>
      <c r="P6" s="184"/>
    </row>
    <row r="7" spans="1:16" ht="17.25" customHeight="1">
      <c r="A7" s="82"/>
      <c r="B7" s="82"/>
      <c r="C7" s="82"/>
      <c r="D7" s="82"/>
      <c r="E7" s="82"/>
      <c r="F7" s="82"/>
      <c r="G7" s="82" t="s">
        <v>147</v>
      </c>
      <c r="H7" s="82"/>
      <c r="I7" s="184">
        <f>'申）実施計画書'!$C$4</f>
        <v>0</v>
      </c>
      <c r="J7" s="184"/>
      <c r="K7" s="184"/>
      <c r="L7" s="184"/>
      <c r="M7" s="184"/>
      <c r="N7" s="184"/>
      <c r="O7" s="184"/>
      <c r="P7" s="184"/>
    </row>
    <row r="8" spans="1:16" ht="17.25" customHeight="1">
      <c r="A8" s="82"/>
      <c r="B8" s="82"/>
      <c r="C8" s="82"/>
      <c r="D8" s="82"/>
      <c r="E8" s="82"/>
      <c r="F8" s="82"/>
      <c r="G8" s="82"/>
      <c r="H8" s="82"/>
      <c r="I8" s="120"/>
      <c r="J8" s="120"/>
      <c r="K8" s="120"/>
      <c r="L8" s="120"/>
      <c r="M8" s="120"/>
      <c r="N8" s="120"/>
      <c r="O8" s="120"/>
      <c r="P8" s="120"/>
    </row>
    <row r="9" spans="1:16" ht="17.25" customHeight="1">
      <c r="A9" s="82"/>
      <c r="B9" s="82"/>
      <c r="C9" s="82"/>
      <c r="D9" s="82"/>
      <c r="E9" s="82"/>
      <c r="F9" s="82"/>
      <c r="G9" s="82" t="s">
        <v>148</v>
      </c>
      <c r="H9" s="82"/>
      <c r="I9" s="184">
        <f>'申）実施計画書'!$C$8</f>
        <v>0</v>
      </c>
      <c r="J9" s="184"/>
      <c r="K9" s="184"/>
      <c r="L9" s="184"/>
      <c r="M9" s="184"/>
      <c r="N9" s="184"/>
      <c r="O9" s="184"/>
      <c r="P9" s="184"/>
    </row>
    <row r="10" spans="1:16" ht="17.25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7.25" customHeight="1">
      <c r="A11" s="182" t="s">
        <v>149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</row>
    <row r="13" spans="1:16" ht="17.25" customHeight="1">
      <c r="A13" s="82" t="s">
        <v>194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6" ht="17.25" customHeight="1">
      <c r="A14" s="82" t="s">
        <v>179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7.2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17.25" customHeight="1">
      <c r="A16" s="172" t="s">
        <v>150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</row>
    <row r="17" spans="1:16" ht="17.25" customHeigh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pans="1:16" ht="17.25" customHeight="1">
      <c r="A18" s="82" t="s">
        <v>151</v>
      </c>
      <c r="B18" s="82"/>
      <c r="C18" s="82"/>
      <c r="D18" s="82"/>
      <c r="E18" s="82"/>
      <c r="F18" s="82"/>
      <c r="G18" s="82" t="s">
        <v>152</v>
      </c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17.25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</row>
    <row r="20" spans="1:16" ht="17.25" customHeight="1">
      <c r="A20" s="82" t="s">
        <v>153</v>
      </c>
      <c r="B20" s="82"/>
      <c r="C20" s="82"/>
      <c r="D20" s="82"/>
      <c r="E20" s="82"/>
      <c r="F20" s="82"/>
      <c r="G20" s="181">
        <f>'申）収支予算書'!C5</f>
        <v>0</v>
      </c>
      <c r="H20" s="181"/>
      <c r="I20" s="181"/>
      <c r="J20" s="82" t="s">
        <v>154</v>
      </c>
      <c r="K20" s="82"/>
      <c r="L20" s="82"/>
      <c r="M20" s="82"/>
      <c r="N20" s="82"/>
      <c r="O20" s="82"/>
      <c r="P20" s="82"/>
    </row>
    <row r="21" spans="1:16" ht="17.25" customHeight="1">
      <c r="A21" s="82"/>
      <c r="B21" s="82"/>
      <c r="C21" s="82"/>
      <c r="D21" s="82"/>
      <c r="E21" s="82"/>
      <c r="F21" s="82"/>
      <c r="G21" s="87"/>
      <c r="H21" s="87"/>
      <c r="I21" s="82"/>
      <c r="J21" s="82"/>
      <c r="K21" s="82"/>
      <c r="L21" s="82"/>
      <c r="M21" s="82"/>
      <c r="N21" s="82"/>
      <c r="O21" s="82"/>
      <c r="P21" s="82"/>
    </row>
    <row r="22" spans="1:16" ht="17.25" customHeight="1">
      <c r="A22" s="82" t="s">
        <v>155</v>
      </c>
      <c r="B22" s="82"/>
      <c r="C22" s="82"/>
      <c r="D22" s="82"/>
      <c r="E22" s="82"/>
      <c r="F22" s="82"/>
      <c r="G22" s="82" t="s">
        <v>180</v>
      </c>
      <c r="H22" s="82"/>
      <c r="I22" s="82"/>
      <c r="J22" s="82"/>
      <c r="K22" s="82"/>
      <c r="L22" s="82"/>
      <c r="M22" s="82"/>
      <c r="N22" s="82"/>
      <c r="O22" s="82"/>
      <c r="P22" s="82"/>
    </row>
    <row r="23" spans="1:16" ht="17.25" customHeight="1">
      <c r="A23" s="82"/>
      <c r="B23" s="82"/>
      <c r="C23" s="82"/>
      <c r="D23" s="82"/>
      <c r="E23" s="82"/>
      <c r="F23" s="82"/>
      <c r="G23" s="82" t="s">
        <v>181</v>
      </c>
      <c r="H23" s="82"/>
      <c r="I23" s="82"/>
      <c r="J23" s="82"/>
      <c r="K23" s="82"/>
      <c r="L23" s="82"/>
      <c r="M23" s="82"/>
      <c r="N23" s="82"/>
      <c r="O23" s="82"/>
      <c r="P23" s="82"/>
    </row>
    <row r="24" spans="1:16" ht="17.25" customHeight="1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</row>
    <row r="25" spans="1:16" ht="17.25" customHeight="1">
      <c r="A25" s="82" t="s">
        <v>156</v>
      </c>
      <c r="B25" s="82"/>
      <c r="C25" s="82"/>
      <c r="D25" s="82"/>
      <c r="E25" s="82"/>
      <c r="F25" s="82"/>
      <c r="G25" s="173" t="str">
        <f>"子ども食堂を"&amp;'申）実施計画書'!C16&amp;"実施する"</f>
        <v>子ども食堂を実施する</v>
      </c>
      <c r="H25" s="173"/>
      <c r="I25" s="173"/>
      <c r="J25" s="173"/>
      <c r="K25" s="173"/>
      <c r="L25" s="173"/>
      <c r="M25" s="173"/>
      <c r="N25" s="173"/>
      <c r="O25" s="82"/>
      <c r="P25" s="82"/>
    </row>
    <row r="26" spans="1:16" ht="17.25" customHeight="1">
      <c r="A26" s="82" t="s">
        <v>157</v>
      </c>
      <c r="B26" s="82"/>
      <c r="C26" s="82"/>
      <c r="D26" s="82"/>
      <c r="E26" s="82"/>
      <c r="F26" s="82"/>
      <c r="G26" s="173"/>
      <c r="H26" s="173"/>
      <c r="I26" s="173"/>
      <c r="J26" s="173"/>
      <c r="K26" s="173"/>
      <c r="L26" s="173"/>
      <c r="M26" s="173"/>
      <c r="N26" s="173"/>
      <c r="O26" s="82"/>
      <c r="P26" s="82"/>
    </row>
    <row r="27" spans="1:16" ht="17.25" customHeight="1">
      <c r="A27" s="82"/>
      <c r="B27" s="82"/>
      <c r="C27" s="82"/>
      <c r="D27" s="82"/>
      <c r="E27" s="82"/>
      <c r="F27" s="82"/>
      <c r="G27" s="85"/>
      <c r="H27" s="85"/>
      <c r="I27" s="85"/>
      <c r="J27" s="85"/>
      <c r="K27" s="85"/>
      <c r="L27" s="85"/>
      <c r="M27" s="85"/>
      <c r="N27" s="85"/>
      <c r="O27" s="82"/>
      <c r="P27" s="82"/>
    </row>
    <row r="28" spans="1:16" ht="17.25" customHeight="1">
      <c r="A28" s="82" t="s">
        <v>158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</row>
    <row r="30" spans="1:16" ht="17.25" customHeight="1">
      <c r="P30" s="88" t="s">
        <v>159</v>
      </c>
    </row>
    <row r="31" spans="1:16" ht="17.25" customHeight="1">
      <c r="A31" s="174" t="s">
        <v>160</v>
      </c>
      <c r="B31" s="174"/>
      <c r="C31" s="174"/>
      <c r="D31" s="174"/>
      <c r="E31" s="174" t="s">
        <v>161</v>
      </c>
      <c r="F31" s="174"/>
      <c r="G31" s="174"/>
      <c r="H31" s="174"/>
      <c r="I31" s="174"/>
      <c r="J31" s="174"/>
      <c r="K31" s="174"/>
      <c r="L31" s="174"/>
      <c r="M31" s="174"/>
      <c r="N31" s="175" t="s">
        <v>162</v>
      </c>
      <c r="O31" s="176"/>
      <c r="P31" s="177"/>
    </row>
    <row r="32" spans="1:16" ht="17.25" customHeight="1">
      <c r="A32" s="174"/>
      <c r="B32" s="174"/>
      <c r="C32" s="174"/>
      <c r="D32" s="174"/>
      <c r="E32" s="174" t="s">
        <v>163</v>
      </c>
      <c r="F32" s="174"/>
      <c r="G32" s="174"/>
      <c r="H32" s="174" t="s">
        <v>164</v>
      </c>
      <c r="I32" s="174"/>
      <c r="J32" s="174"/>
      <c r="K32" s="174" t="s">
        <v>165</v>
      </c>
      <c r="L32" s="174"/>
      <c r="M32" s="174"/>
      <c r="N32" s="178"/>
      <c r="O32" s="179"/>
      <c r="P32" s="180"/>
    </row>
    <row r="33" spans="1:16" ht="17.25" customHeight="1">
      <c r="A33" s="156">
        <f>E33+H33+K33</f>
        <v>0</v>
      </c>
      <c r="B33" s="156"/>
      <c r="C33" s="156"/>
      <c r="D33" s="156"/>
      <c r="E33" s="156">
        <f>'申）収支予算書'!C5</f>
        <v>0</v>
      </c>
      <c r="F33" s="156"/>
      <c r="G33" s="156"/>
      <c r="H33" s="156">
        <f>'申）収支予算書'!C6</f>
        <v>0</v>
      </c>
      <c r="I33" s="156"/>
      <c r="J33" s="156"/>
      <c r="K33" s="156">
        <f>'申）収支予算書'!C14-'申）収支予算書'!C5-'申）収支予算書'!C6</f>
        <v>0</v>
      </c>
      <c r="L33" s="156"/>
      <c r="M33" s="156"/>
      <c r="N33" s="157" t="s">
        <v>166</v>
      </c>
      <c r="O33" s="158"/>
      <c r="P33" s="159"/>
    </row>
    <row r="34" spans="1:16" ht="17.25" customHeight="1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60">
        <f>'申）実施計画書'!C15</f>
        <v>0</v>
      </c>
      <c r="O34" s="161"/>
      <c r="P34" s="162"/>
    </row>
    <row r="35" spans="1:16" ht="17.25" customHeight="1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63"/>
      <c r="O35" s="164"/>
      <c r="P35" s="165"/>
    </row>
    <row r="36" spans="1:16" ht="17.25" customHeight="1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66" t="s">
        <v>167</v>
      </c>
      <c r="O36" s="167"/>
      <c r="P36" s="168"/>
    </row>
    <row r="37" spans="1:16" ht="17.25" customHeight="1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69">
        <v>45016</v>
      </c>
      <c r="O37" s="170"/>
      <c r="P37" s="171"/>
    </row>
  </sheetData>
  <mergeCells count="24">
    <mergeCell ref="A11:P11"/>
    <mergeCell ref="M2:P2"/>
    <mergeCell ref="I5:P5"/>
    <mergeCell ref="I6:P6"/>
    <mergeCell ref="I7:P7"/>
    <mergeCell ref="I9:P9"/>
    <mergeCell ref="A16:P16"/>
    <mergeCell ref="G25:N26"/>
    <mergeCell ref="A31:D32"/>
    <mergeCell ref="E31:M31"/>
    <mergeCell ref="N31:P32"/>
    <mergeCell ref="E32:G32"/>
    <mergeCell ref="H32:J32"/>
    <mergeCell ref="K32:M32"/>
    <mergeCell ref="G20:I20"/>
    <mergeCell ref="A33:D37"/>
    <mergeCell ref="E33:G37"/>
    <mergeCell ref="H33:J37"/>
    <mergeCell ref="K33:M37"/>
    <mergeCell ref="N33:P33"/>
    <mergeCell ref="N34:P34"/>
    <mergeCell ref="N35:P35"/>
    <mergeCell ref="N36:P36"/>
    <mergeCell ref="N37:P37"/>
  </mergeCells>
  <phoneticPr fontId="4"/>
  <conditionalFormatting sqref="I6:P6">
    <cfRule type="cellIs" dxfId="8" priority="1" operator="equal">
      <formula>0</formula>
    </cfRule>
  </conditionalFormatting>
  <printOptions horizontalCentered="1"/>
  <pageMargins left="0.23622047244094491" right="0.23622047244094491" top="1.1417322834645669" bottom="1.1417322834645669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30"/>
  <sheetViews>
    <sheetView zoomScaleNormal="100" zoomScaleSheetLayoutView="100" zoomScalePageLayoutView="85" workbookViewId="0">
      <selection activeCell="B1" sqref="B1:C1"/>
    </sheetView>
  </sheetViews>
  <sheetFormatPr defaultRowHeight="18.75" customHeight="1"/>
  <cols>
    <col min="1" max="1" width="3.125" style="9" customWidth="1"/>
    <col min="2" max="2" width="27.25" style="8" bestFit="1" customWidth="1"/>
    <col min="3" max="3" width="7.625" style="8" customWidth="1"/>
    <col min="4" max="4" width="6.25" style="8" customWidth="1"/>
    <col min="5" max="5" width="9" style="8"/>
    <col min="6" max="6" width="9" style="8" customWidth="1"/>
    <col min="7" max="7" width="9" style="8"/>
    <col min="8" max="8" width="7.625" style="8" customWidth="1"/>
    <col min="9" max="9" width="3.125" style="9" customWidth="1"/>
    <col min="10" max="16384" width="9" style="9"/>
  </cols>
  <sheetData>
    <row r="1" spans="1:8" ht="18.75" customHeight="1">
      <c r="A1" s="8" t="s">
        <v>82</v>
      </c>
    </row>
    <row r="2" spans="1:8" ht="26.25" customHeight="1">
      <c r="B2" s="10" t="s">
        <v>38</v>
      </c>
      <c r="C2" s="11"/>
      <c r="D2" s="11"/>
      <c r="E2" s="11"/>
      <c r="F2" s="11"/>
      <c r="G2" s="11"/>
      <c r="H2" s="11"/>
    </row>
    <row r="3" spans="1:8" ht="18.75" customHeight="1">
      <c r="F3" s="152" t="s">
        <v>130</v>
      </c>
      <c r="G3" s="193" t="s">
        <v>168</v>
      </c>
      <c r="H3" s="193"/>
    </row>
    <row r="4" spans="1:8" ht="18.75" customHeight="1">
      <c r="B4" s="66" t="s">
        <v>90</v>
      </c>
      <c r="C4" s="196"/>
      <c r="D4" s="197"/>
      <c r="E4" s="197"/>
      <c r="F4" s="197"/>
      <c r="G4" s="197"/>
      <c r="H4" s="198"/>
    </row>
    <row r="5" spans="1:8" ht="18.75" customHeight="1">
      <c r="B5" s="66" t="s">
        <v>91</v>
      </c>
      <c r="C5" s="187"/>
      <c r="D5" s="188"/>
      <c r="E5" s="188"/>
      <c r="F5" s="188"/>
      <c r="G5" s="188"/>
      <c r="H5" s="189"/>
    </row>
    <row r="6" spans="1:8" ht="18.75" customHeight="1">
      <c r="B6" s="185" t="s">
        <v>92</v>
      </c>
      <c r="C6" s="196"/>
      <c r="D6" s="197"/>
      <c r="E6" s="197"/>
      <c r="F6" s="197"/>
      <c r="G6" s="197"/>
      <c r="H6" s="198"/>
    </row>
    <row r="7" spans="1:8" ht="18.75" customHeight="1">
      <c r="B7" s="186"/>
      <c r="C7" s="196"/>
      <c r="D7" s="197"/>
      <c r="E7" s="197"/>
      <c r="F7" s="197"/>
      <c r="G7" s="197"/>
      <c r="H7" s="198"/>
    </row>
    <row r="8" spans="1:8" ht="18.75" customHeight="1">
      <c r="B8" s="66" t="s">
        <v>99</v>
      </c>
      <c r="C8" s="196"/>
      <c r="D8" s="197"/>
      <c r="E8" s="197"/>
      <c r="F8" s="197"/>
      <c r="G8" s="197"/>
      <c r="H8" s="198"/>
    </row>
    <row r="9" spans="1:8" ht="18.75" customHeight="1">
      <c r="B9" s="185" t="s">
        <v>100</v>
      </c>
      <c r="C9" s="187"/>
      <c r="D9" s="188"/>
      <c r="E9" s="188"/>
      <c r="F9" s="188"/>
      <c r="G9" s="188"/>
      <c r="H9" s="189"/>
    </row>
    <row r="10" spans="1:8" ht="18.75" customHeight="1">
      <c r="B10" s="186"/>
      <c r="C10" s="187"/>
      <c r="D10" s="188"/>
      <c r="E10" s="188"/>
      <c r="F10" s="188"/>
      <c r="G10" s="188"/>
      <c r="H10" s="189"/>
    </row>
    <row r="11" spans="1:8" ht="18.75" customHeight="1">
      <c r="B11" s="66" t="s">
        <v>93</v>
      </c>
      <c r="C11" s="199"/>
      <c r="D11" s="200"/>
      <c r="E11" s="200"/>
      <c r="F11" s="200"/>
      <c r="G11" s="200"/>
      <c r="H11" s="201"/>
    </row>
    <row r="12" spans="1:8" ht="18.75" customHeight="1">
      <c r="B12" s="66" t="s">
        <v>94</v>
      </c>
      <c r="C12" s="187"/>
      <c r="D12" s="188"/>
      <c r="E12" s="188"/>
      <c r="F12" s="188"/>
      <c r="G12" s="188"/>
      <c r="H12" s="189"/>
    </row>
    <row r="13" spans="1:8" ht="18.75" customHeight="1">
      <c r="B13" s="66" t="s">
        <v>101</v>
      </c>
      <c r="C13" s="202"/>
      <c r="D13" s="203"/>
      <c r="E13" s="203"/>
      <c r="F13" s="203"/>
      <c r="G13" s="203"/>
      <c r="H13" s="204"/>
    </row>
    <row r="14" spans="1:8" ht="18.75" customHeight="1">
      <c r="B14" s="67"/>
    </row>
    <row r="15" spans="1:8" ht="18.75" customHeight="1">
      <c r="B15" s="66" t="s">
        <v>193</v>
      </c>
      <c r="C15" s="194"/>
      <c r="D15" s="195"/>
    </row>
    <row r="16" spans="1:8" ht="18.75" customHeight="1">
      <c r="B16" s="66" t="s">
        <v>95</v>
      </c>
      <c r="C16" s="118"/>
      <c r="D16" s="14" t="s">
        <v>9</v>
      </c>
    </row>
    <row r="17" spans="2:8" ht="18.75" customHeight="1">
      <c r="B17" s="66" t="s">
        <v>96</v>
      </c>
      <c r="C17" s="15"/>
      <c r="D17" s="14" t="s">
        <v>9</v>
      </c>
    </row>
    <row r="18" spans="2:8" ht="18.75" customHeight="1">
      <c r="B18" s="66" t="s">
        <v>97</v>
      </c>
      <c r="C18" s="12"/>
      <c r="D18" s="14" t="s">
        <v>10</v>
      </c>
    </row>
    <row r="19" spans="2:8" ht="18.75" customHeight="1">
      <c r="B19" s="66" t="s">
        <v>102</v>
      </c>
      <c r="C19" s="16"/>
      <c r="D19" s="17" t="s">
        <v>10</v>
      </c>
    </row>
    <row r="20" spans="2:8" ht="18.75" customHeight="1">
      <c r="B20" s="185" t="s">
        <v>103</v>
      </c>
      <c r="C20" s="12" t="s">
        <v>11</v>
      </c>
      <c r="D20" s="13"/>
      <c r="E20" s="14" t="s">
        <v>12</v>
      </c>
    </row>
    <row r="21" spans="2:8" ht="18.75" customHeight="1">
      <c r="B21" s="186"/>
      <c r="C21" s="18" t="s">
        <v>13</v>
      </c>
      <c r="D21" s="19"/>
      <c r="E21" s="20" t="s">
        <v>12</v>
      </c>
    </row>
    <row r="22" spans="2:8" ht="18.75" customHeight="1">
      <c r="B22" s="66" t="s">
        <v>0</v>
      </c>
      <c r="C22" s="187"/>
      <c r="D22" s="188"/>
      <c r="E22" s="188"/>
      <c r="F22" s="188"/>
      <c r="G22" s="188"/>
      <c r="H22" s="189"/>
    </row>
    <row r="23" spans="2:8" ht="18.75" customHeight="1">
      <c r="B23" s="66" t="s">
        <v>1</v>
      </c>
      <c r="C23" s="187"/>
      <c r="D23" s="188"/>
      <c r="E23" s="188"/>
      <c r="F23" s="188"/>
      <c r="G23" s="188"/>
      <c r="H23" s="189"/>
    </row>
    <row r="24" spans="2:8" ht="18.75" customHeight="1">
      <c r="B24" s="185" t="s">
        <v>98</v>
      </c>
      <c r="C24" s="187"/>
      <c r="D24" s="188"/>
      <c r="E24" s="188"/>
      <c r="F24" s="188"/>
      <c r="G24" s="188"/>
      <c r="H24" s="189"/>
    </row>
    <row r="25" spans="2:8" ht="18.75" customHeight="1">
      <c r="B25" s="186"/>
      <c r="C25" s="187"/>
      <c r="D25" s="188"/>
      <c r="E25" s="188"/>
      <c r="F25" s="188"/>
      <c r="G25" s="188"/>
      <c r="H25" s="189"/>
    </row>
    <row r="26" spans="2:8" ht="18.75" customHeight="1">
      <c r="B26" s="67"/>
    </row>
    <row r="27" spans="2:8" ht="18.75" customHeight="1">
      <c r="B27" s="66" t="s">
        <v>2</v>
      </c>
      <c r="C27" s="187"/>
      <c r="D27" s="188"/>
      <c r="E27" s="188"/>
      <c r="F27" s="188"/>
      <c r="G27" s="188"/>
      <c r="H27" s="189"/>
    </row>
    <row r="28" spans="2:8" ht="18.75" customHeight="1">
      <c r="B28" s="66" t="s">
        <v>3</v>
      </c>
      <c r="C28" s="187"/>
      <c r="D28" s="188"/>
      <c r="E28" s="188"/>
      <c r="F28" s="188"/>
      <c r="G28" s="188"/>
      <c r="H28" s="189"/>
    </row>
    <row r="29" spans="2:8" ht="18.75" customHeight="1">
      <c r="B29" s="66" t="s">
        <v>4</v>
      </c>
      <c r="C29" s="190"/>
      <c r="D29" s="191"/>
      <c r="E29" s="191"/>
      <c r="F29" s="191"/>
      <c r="G29" s="191"/>
      <c r="H29" s="192"/>
    </row>
    <row r="30" spans="2:8" ht="18.75" customHeight="1">
      <c r="B30" s="66" t="s">
        <v>5</v>
      </c>
      <c r="C30" s="187"/>
      <c r="D30" s="188"/>
      <c r="E30" s="188"/>
      <c r="F30" s="188"/>
      <c r="G30" s="188"/>
      <c r="H30" s="189"/>
    </row>
  </sheetData>
  <mergeCells count="24">
    <mergeCell ref="C27:H27"/>
    <mergeCell ref="C28:H28"/>
    <mergeCell ref="C29:H29"/>
    <mergeCell ref="C30:H30"/>
    <mergeCell ref="G3:H3"/>
    <mergeCell ref="C15:D15"/>
    <mergeCell ref="C4:H4"/>
    <mergeCell ref="C5:H5"/>
    <mergeCell ref="C6:H6"/>
    <mergeCell ref="C7:H7"/>
    <mergeCell ref="C8:H8"/>
    <mergeCell ref="C9:H9"/>
    <mergeCell ref="C10:H10"/>
    <mergeCell ref="C11:H11"/>
    <mergeCell ref="C12:H12"/>
    <mergeCell ref="C13:H13"/>
    <mergeCell ref="B6:B7"/>
    <mergeCell ref="B9:B10"/>
    <mergeCell ref="B20:B21"/>
    <mergeCell ref="B24:B25"/>
    <mergeCell ref="C22:H22"/>
    <mergeCell ref="C23:H23"/>
    <mergeCell ref="C24:H24"/>
    <mergeCell ref="C25:H25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35"/>
  <sheetViews>
    <sheetView view="pageBreakPreview" zoomScale="85" zoomScaleNormal="100" zoomScaleSheetLayoutView="85" zoomScalePageLayoutView="85" workbookViewId="0">
      <selection activeCell="B1" sqref="B1:C1"/>
    </sheetView>
  </sheetViews>
  <sheetFormatPr defaultRowHeight="18.75" customHeight="1"/>
  <cols>
    <col min="1" max="1" width="1.875" style="9" customWidth="1"/>
    <col min="2" max="2" width="40.5" style="9" customWidth="1"/>
    <col min="3" max="3" width="29.375" style="9" customWidth="1"/>
    <col min="4" max="4" width="1.875" style="9" customWidth="1"/>
    <col min="5" max="16384" width="9" style="9"/>
  </cols>
  <sheetData>
    <row r="1" spans="1:3" ht="18.75" customHeight="1">
      <c r="A1" s="8" t="s">
        <v>83</v>
      </c>
      <c r="B1" s="8"/>
      <c r="C1" s="8"/>
    </row>
    <row r="2" spans="1:3" ht="25.5" customHeight="1">
      <c r="A2" s="8"/>
      <c r="B2" s="10" t="s">
        <v>14</v>
      </c>
      <c r="C2" s="11"/>
    </row>
    <row r="3" spans="1:3" ht="18.75" customHeight="1">
      <c r="A3" s="8" t="s">
        <v>15</v>
      </c>
      <c r="B3" s="8"/>
      <c r="C3" s="8"/>
    </row>
    <row r="4" spans="1:3" ht="18.75" customHeight="1">
      <c r="A4" s="8"/>
      <c r="B4" s="42" t="s">
        <v>16</v>
      </c>
      <c r="C4" s="42" t="s">
        <v>17</v>
      </c>
    </row>
    <row r="5" spans="1:3" ht="18.75" customHeight="1">
      <c r="A5" s="8"/>
      <c r="B5" s="21" t="s">
        <v>109</v>
      </c>
      <c r="C5" s="23">
        <v>0</v>
      </c>
    </row>
    <row r="6" spans="1:3" ht="18.75" customHeight="1">
      <c r="A6" s="8"/>
      <c r="B6" s="21" t="s">
        <v>115</v>
      </c>
      <c r="C6" s="23">
        <v>0</v>
      </c>
    </row>
    <row r="7" spans="1:3" ht="18.75" customHeight="1">
      <c r="A7" s="8"/>
      <c r="B7" s="21" t="s">
        <v>18</v>
      </c>
      <c r="C7" s="23">
        <v>0</v>
      </c>
    </row>
    <row r="8" spans="1:3" ht="18.75" customHeight="1">
      <c r="A8" s="8"/>
      <c r="B8" s="21" t="s">
        <v>129</v>
      </c>
      <c r="C8" s="23">
        <v>0</v>
      </c>
    </row>
    <row r="9" spans="1:3" ht="18.75" customHeight="1">
      <c r="A9" s="8"/>
      <c r="B9" s="21" t="s">
        <v>124</v>
      </c>
      <c r="C9" s="69"/>
    </row>
    <row r="10" spans="1:3" ht="18.75" customHeight="1">
      <c r="A10" s="8"/>
      <c r="B10" s="68" t="s">
        <v>125</v>
      </c>
      <c r="C10" s="24">
        <v>0</v>
      </c>
    </row>
    <row r="11" spans="1:3" ht="18.75" customHeight="1">
      <c r="A11" s="8"/>
      <c r="B11" s="68" t="s">
        <v>125</v>
      </c>
      <c r="C11" s="24">
        <v>0</v>
      </c>
    </row>
    <row r="12" spans="1:3" ht="18.75" customHeight="1">
      <c r="A12" s="8"/>
      <c r="B12" s="68" t="s">
        <v>126</v>
      </c>
      <c r="C12" s="24">
        <v>0</v>
      </c>
    </row>
    <row r="13" spans="1:3" ht="18.75" customHeight="1" thickBot="1">
      <c r="A13" s="8"/>
      <c r="B13" s="68" t="s">
        <v>127</v>
      </c>
      <c r="C13" s="24">
        <v>0</v>
      </c>
    </row>
    <row r="14" spans="1:3" ht="18.75" customHeight="1" thickTop="1">
      <c r="A14" s="8"/>
      <c r="B14" s="25" t="s">
        <v>19</v>
      </c>
      <c r="C14" s="26">
        <f>SUM(C5:C13)</f>
        <v>0</v>
      </c>
    </row>
    <row r="15" spans="1:3" ht="18.75" customHeight="1">
      <c r="A15" s="8"/>
      <c r="B15" s="19" t="s">
        <v>118</v>
      </c>
      <c r="C15" s="64"/>
    </row>
    <row r="16" spans="1:3" ht="18.75" customHeight="1">
      <c r="A16" s="8"/>
      <c r="B16" s="8"/>
      <c r="C16" s="8"/>
    </row>
    <row r="17" spans="1:3" ht="18.75" customHeight="1">
      <c r="A17" s="8"/>
      <c r="B17" s="8" t="s">
        <v>20</v>
      </c>
      <c r="C17" s="8"/>
    </row>
    <row r="18" spans="1:3" ht="18.75" customHeight="1">
      <c r="A18" s="8"/>
      <c r="B18" s="43" t="s">
        <v>16</v>
      </c>
      <c r="C18" s="42" t="s">
        <v>17</v>
      </c>
    </row>
    <row r="19" spans="1:3" ht="18.75" customHeight="1">
      <c r="A19" s="8"/>
      <c r="B19" s="22" t="s">
        <v>24</v>
      </c>
      <c r="C19" s="27">
        <v>0</v>
      </c>
    </row>
    <row r="20" spans="1:3" ht="18.75" customHeight="1">
      <c r="A20" s="8"/>
      <c r="B20" s="22" t="s">
        <v>21</v>
      </c>
      <c r="C20" s="27">
        <v>0</v>
      </c>
    </row>
    <row r="21" spans="1:3" ht="18.75" customHeight="1">
      <c r="A21" s="8"/>
      <c r="B21" s="22" t="s">
        <v>53</v>
      </c>
      <c r="C21" s="27">
        <v>0</v>
      </c>
    </row>
    <row r="22" spans="1:3" ht="18.75" customHeight="1">
      <c r="A22" s="8"/>
      <c r="B22" s="22" t="s">
        <v>23</v>
      </c>
      <c r="C22" s="27">
        <v>0</v>
      </c>
    </row>
    <row r="23" spans="1:3" ht="18.75" customHeight="1">
      <c r="A23" s="8"/>
      <c r="B23" s="22" t="s">
        <v>54</v>
      </c>
      <c r="C23" s="27">
        <v>0</v>
      </c>
    </row>
    <row r="24" spans="1:3" ht="18.75" customHeight="1">
      <c r="A24" s="8"/>
      <c r="B24" s="22" t="s">
        <v>55</v>
      </c>
      <c r="C24" s="27">
        <v>0</v>
      </c>
    </row>
    <row r="25" spans="1:3" ht="18.75" customHeight="1">
      <c r="A25" s="8"/>
      <c r="B25" s="22" t="s">
        <v>22</v>
      </c>
      <c r="C25" s="27">
        <v>0</v>
      </c>
    </row>
    <row r="26" spans="1:3" ht="18.75" customHeight="1">
      <c r="A26" s="8"/>
      <c r="B26" s="22" t="s">
        <v>56</v>
      </c>
      <c r="C26" s="27">
        <v>0</v>
      </c>
    </row>
    <row r="27" spans="1:3" ht="18.75" customHeight="1">
      <c r="A27" s="8"/>
      <c r="B27" s="21" t="s">
        <v>124</v>
      </c>
      <c r="C27" s="69"/>
    </row>
    <row r="28" spans="1:3" ht="18.75" customHeight="1">
      <c r="A28" s="8"/>
      <c r="B28" s="68" t="s">
        <v>125</v>
      </c>
      <c r="C28" s="24">
        <v>0</v>
      </c>
    </row>
    <row r="29" spans="1:3" ht="18.75" customHeight="1">
      <c r="A29" s="8"/>
      <c r="B29" s="68" t="s">
        <v>125</v>
      </c>
      <c r="C29" s="24">
        <v>0</v>
      </c>
    </row>
    <row r="30" spans="1:3" ht="18.75" customHeight="1">
      <c r="A30" s="8"/>
      <c r="B30" s="68" t="s">
        <v>126</v>
      </c>
      <c r="C30" s="24">
        <v>0</v>
      </c>
    </row>
    <row r="31" spans="1:3" ht="18.75" customHeight="1">
      <c r="A31" s="8"/>
      <c r="B31" s="68" t="s">
        <v>127</v>
      </c>
      <c r="C31" s="24">
        <v>0</v>
      </c>
    </row>
    <row r="32" spans="1:3" ht="18.75" customHeight="1" thickBot="1">
      <c r="A32" s="8"/>
      <c r="B32" s="70" t="s">
        <v>127</v>
      </c>
      <c r="C32" s="63">
        <v>0</v>
      </c>
    </row>
    <row r="33" spans="1:3" ht="18.75" customHeight="1" thickTop="1">
      <c r="A33" s="8"/>
      <c r="B33" s="61" t="s">
        <v>19</v>
      </c>
      <c r="C33" s="62">
        <f>SUM(C19:C32)</f>
        <v>0</v>
      </c>
    </row>
    <row r="34" spans="1:3" ht="18.75" customHeight="1">
      <c r="A34" s="8"/>
      <c r="B34" s="8" t="s">
        <v>117</v>
      </c>
      <c r="C34" s="8"/>
    </row>
    <row r="35" spans="1:3" ht="18.75" customHeight="1">
      <c r="B35" s="9" t="s">
        <v>116</v>
      </c>
    </row>
  </sheetData>
  <phoneticPr fontId="4"/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F14"/>
  <sheetViews>
    <sheetView zoomScaleNormal="100" workbookViewId="0">
      <selection activeCell="D19" sqref="D19"/>
    </sheetView>
  </sheetViews>
  <sheetFormatPr defaultRowHeight="13.5"/>
  <cols>
    <col min="1" max="1" width="9" style="31"/>
    <col min="2" max="2" width="11.25" style="31" bestFit="1" customWidth="1"/>
    <col min="3" max="3" width="10.5" style="31" bestFit="1" customWidth="1"/>
    <col min="4" max="4" width="22.375" style="31" customWidth="1"/>
    <col min="5" max="6" width="14.5" style="31" customWidth="1"/>
    <col min="7" max="16384" width="9" style="31"/>
  </cols>
  <sheetData>
    <row r="1" spans="1:6" ht="18">
      <c r="A1" s="28" t="s">
        <v>84</v>
      </c>
      <c r="B1" s="28"/>
      <c r="C1" s="29"/>
      <c r="D1" s="30"/>
      <c r="E1" s="30"/>
      <c r="F1" s="28"/>
    </row>
    <row r="2" spans="1:6" ht="24">
      <c r="A2" s="79" t="s">
        <v>44</v>
      </c>
      <c r="B2" s="79"/>
      <c r="C2" s="79"/>
      <c r="D2" s="79"/>
      <c r="E2" s="79"/>
      <c r="F2" s="79"/>
    </row>
    <row r="3" spans="1:6" ht="18">
      <c r="A3" s="28"/>
      <c r="B3" s="28"/>
      <c r="C3" s="29"/>
      <c r="D3" s="30"/>
      <c r="E3" s="30"/>
      <c r="F3" s="28"/>
    </row>
    <row r="4" spans="1:6" ht="18">
      <c r="A4" s="5" t="s">
        <v>43</v>
      </c>
      <c r="B4" s="5" t="s">
        <v>42</v>
      </c>
      <c r="C4" s="5" t="s">
        <v>41</v>
      </c>
      <c r="D4" s="4" t="s">
        <v>40</v>
      </c>
      <c r="E4" s="207" t="s">
        <v>39</v>
      </c>
      <c r="F4" s="208"/>
    </row>
    <row r="5" spans="1:6" ht="18">
      <c r="A5" s="32"/>
      <c r="B5" s="32"/>
      <c r="C5" s="33"/>
      <c r="D5" s="34"/>
      <c r="E5" s="205"/>
      <c r="F5" s="206"/>
    </row>
    <row r="6" spans="1:6" ht="18">
      <c r="A6" s="32"/>
      <c r="B6" s="32"/>
      <c r="C6" s="33"/>
      <c r="D6" s="34"/>
      <c r="E6" s="205"/>
      <c r="F6" s="206"/>
    </row>
    <row r="7" spans="1:6" ht="18">
      <c r="A7" s="32"/>
      <c r="B7" s="32"/>
      <c r="C7" s="33"/>
      <c r="D7" s="34"/>
      <c r="E7" s="205"/>
      <c r="F7" s="206"/>
    </row>
    <row r="8" spans="1:6" ht="18">
      <c r="A8" s="32"/>
      <c r="B8" s="32"/>
      <c r="C8" s="33"/>
      <c r="D8" s="34"/>
      <c r="E8" s="205"/>
      <c r="F8" s="206"/>
    </row>
    <row r="9" spans="1:6" ht="18">
      <c r="A9" s="32"/>
      <c r="B9" s="32"/>
      <c r="C9" s="33"/>
      <c r="D9" s="34"/>
      <c r="E9" s="205"/>
      <c r="F9" s="206"/>
    </row>
    <row r="10" spans="1:6" ht="18">
      <c r="A10" s="32"/>
      <c r="B10" s="35"/>
      <c r="C10" s="36"/>
      <c r="D10" s="34"/>
      <c r="E10" s="205"/>
      <c r="F10" s="206"/>
    </row>
    <row r="11" spans="1:6" ht="18">
      <c r="A11" s="35"/>
      <c r="B11" s="35"/>
      <c r="C11" s="37"/>
      <c r="D11" s="34"/>
      <c r="E11" s="205"/>
      <c r="F11" s="206"/>
    </row>
    <row r="12" spans="1:6" ht="18">
      <c r="A12" s="35"/>
      <c r="B12" s="35"/>
      <c r="C12" s="37"/>
      <c r="D12" s="38"/>
      <c r="E12" s="205"/>
      <c r="F12" s="206"/>
    </row>
    <row r="13" spans="1:6" ht="18">
      <c r="A13" s="35"/>
      <c r="B13" s="35"/>
      <c r="C13" s="37"/>
      <c r="D13" s="38"/>
      <c r="E13" s="205"/>
      <c r="F13" s="206"/>
    </row>
    <row r="14" spans="1:6" ht="18">
      <c r="A14" s="35"/>
      <c r="B14" s="35"/>
      <c r="C14" s="37"/>
      <c r="D14" s="38"/>
      <c r="E14" s="205"/>
      <c r="F14" s="206"/>
    </row>
  </sheetData>
  <mergeCells count="11">
    <mergeCell ref="E12:F12"/>
    <mergeCell ref="E13:F13"/>
    <mergeCell ref="E14:F14"/>
    <mergeCell ref="E4:F4"/>
    <mergeCell ref="E5:F5"/>
    <mergeCell ref="E6:F6"/>
    <mergeCell ref="E7:F7"/>
    <mergeCell ref="E8:F8"/>
    <mergeCell ref="E9:F9"/>
    <mergeCell ref="E10:F10"/>
    <mergeCell ref="E11:F11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CB64-B4CA-4A1F-83D9-EEF0F701333C}">
  <sheetPr>
    <tabColor rgb="FFFF0000"/>
  </sheetPr>
  <dimension ref="A1:P36"/>
  <sheetViews>
    <sheetView view="pageBreakPreview" topLeftCell="A22" zoomScale="85" zoomScaleNormal="100" zoomScaleSheetLayoutView="85" workbookViewId="0">
      <selection activeCell="M24" sqref="M24"/>
    </sheetView>
  </sheetViews>
  <sheetFormatPr defaultRowHeight="18" customHeight="1"/>
  <cols>
    <col min="1" max="3" width="4.5" style="83" customWidth="1"/>
    <col min="4" max="4" width="3" style="83" customWidth="1"/>
    <col min="5" max="5" width="6.5" style="83" customWidth="1"/>
    <col min="6" max="6" width="4.5" style="83" customWidth="1"/>
    <col min="7" max="7" width="6.25" style="83" customWidth="1"/>
    <col min="8" max="9" width="5" style="83" customWidth="1"/>
    <col min="10" max="16" width="4.5" style="83" customWidth="1"/>
    <col min="17" max="16384" width="9" style="83"/>
  </cols>
  <sheetData>
    <row r="1" spans="1:16" ht="18" customHeight="1">
      <c r="A1" s="82" t="s">
        <v>169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8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183" t="str">
        <f>'中実）実施報告書'!N4</f>
        <v>　　　　　　</v>
      </c>
      <c r="N2" s="183"/>
      <c r="O2" s="183"/>
      <c r="P2" s="183"/>
    </row>
    <row r="3" spans="1:16" ht="18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ht="18" customHeight="1">
      <c r="A4" s="82" t="s">
        <v>170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18" customHeight="1">
      <c r="A5" s="82"/>
      <c r="B5" s="82"/>
      <c r="C5" s="82"/>
      <c r="D5" s="82"/>
      <c r="E5" s="82"/>
      <c r="F5" s="82"/>
      <c r="G5" s="82" t="s">
        <v>146</v>
      </c>
      <c r="H5" s="82"/>
      <c r="I5" s="184">
        <f>'申）実施計画書'!$C$6</f>
        <v>0</v>
      </c>
      <c r="J5" s="184"/>
      <c r="K5" s="184"/>
      <c r="L5" s="184"/>
      <c r="M5" s="184"/>
      <c r="N5" s="184"/>
      <c r="O5" s="184"/>
      <c r="P5" s="184"/>
    </row>
    <row r="6" spans="1:16" ht="18" customHeight="1">
      <c r="A6" s="82"/>
      <c r="B6" s="82"/>
      <c r="C6" s="82"/>
      <c r="D6" s="82"/>
      <c r="E6" s="82"/>
      <c r="F6" s="82"/>
      <c r="G6" s="82"/>
      <c r="H6" s="82"/>
      <c r="I6" s="184">
        <f>'申）実施計画書'!$C$7</f>
        <v>0</v>
      </c>
      <c r="J6" s="184"/>
      <c r="K6" s="184"/>
      <c r="L6" s="184"/>
      <c r="M6" s="184"/>
      <c r="N6" s="184"/>
      <c r="O6" s="184"/>
      <c r="P6" s="184"/>
    </row>
    <row r="7" spans="1:16" ht="18" customHeight="1">
      <c r="A7" s="82"/>
      <c r="B7" s="82"/>
      <c r="C7" s="82"/>
      <c r="D7" s="82"/>
      <c r="E7" s="82"/>
      <c r="F7" s="82"/>
      <c r="G7" s="82" t="s">
        <v>147</v>
      </c>
      <c r="H7" s="82"/>
      <c r="I7" s="184">
        <f>'申）実施計画書'!$C$4</f>
        <v>0</v>
      </c>
      <c r="J7" s="184"/>
      <c r="K7" s="184"/>
      <c r="L7" s="184"/>
      <c r="M7" s="184"/>
      <c r="N7" s="184"/>
      <c r="O7" s="184"/>
      <c r="P7" s="184"/>
    </row>
    <row r="8" spans="1:16" ht="18" customHeight="1">
      <c r="A8" s="82"/>
      <c r="B8" s="82"/>
      <c r="C8" s="82"/>
      <c r="D8" s="82"/>
      <c r="E8" s="82"/>
      <c r="F8" s="82"/>
      <c r="G8" s="82"/>
      <c r="H8" s="82"/>
      <c r="I8" s="120"/>
      <c r="J8" s="120"/>
      <c r="K8" s="120"/>
      <c r="L8" s="120"/>
      <c r="M8" s="120"/>
      <c r="N8" s="120"/>
      <c r="O8" s="120"/>
      <c r="P8" s="120"/>
    </row>
    <row r="9" spans="1:16" ht="18" customHeight="1">
      <c r="A9" s="82"/>
      <c r="B9" s="82"/>
      <c r="C9" s="82"/>
      <c r="D9" s="82"/>
      <c r="E9" s="82"/>
      <c r="F9" s="82"/>
      <c r="G9" s="82" t="s">
        <v>148</v>
      </c>
      <c r="H9" s="82"/>
      <c r="I9" s="184">
        <f>'申）実施計画書'!$C$8</f>
        <v>0</v>
      </c>
      <c r="J9" s="184"/>
      <c r="K9" s="184"/>
      <c r="L9" s="184"/>
      <c r="M9" s="184"/>
      <c r="N9" s="184"/>
      <c r="O9" s="184"/>
      <c r="P9" s="184"/>
    </row>
    <row r="10" spans="1:16" ht="18" customHeight="1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ht="18" customHeight="1">
      <c r="A11" s="182" t="s">
        <v>171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</row>
    <row r="13" spans="1:16" ht="18" customHeight="1">
      <c r="A13" s="82" t="s">
        <v>196</v>
      </c>
      <c r="B13" s="82"/>
      <c r="C13" s="82"/>
      <c r="D13" s="82"/>
      <c r="E13" s="154">
        <f>'中実）実施報告書'!U4</f>
        <v>0</v>
      </c>
      <c r="F13" s="82" t="s">
        <v>197</v>
      </c>
      <c r="G13" s="82"/>
      <c r="H13" s="82"/>
      <c r="I13" s="82"/>
      <c r="J13" s="82"/>
      <c r="K13" s="82"/>
      <c r="L13" s="82"/>
      <c r="M13" s="82"/>
      <c r="N13" s="82"/>
      <c r="O13" s="82"/>
      <c r="P13" s="82"/>
    </row>
    <row r="14" spans="1:16" ht="18" customHeight="1">
      <c r="A14" s="82" t="s">
        <v>182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18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18" customHeight="1">
      <c r="A16" s="172" t="s">
        <v>150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</row>
    <row r="17" spans="1:16" ht="18" customHeigh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</row>
    <row r="18" spans="1:16" ht="18" customHeight="1">
      <c r="A18" s="82" t="s">
        <v>151</v>
      </c>
      <c r="B18" s="82"/>
      <c r="C18" s="82"/>
      <c r="D18" s="82"/>
      <c r="E18" s="82"/>
      <c r="F18" s="82"/>
      <c r="G18" s="82" t="s">
        <v>152</v>
      </c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18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</row>
    <row r="20" spans="1:16" ht="18" customHeight="1">
      <c r="A20" s="82" t="s">
        <v>172</v>
      </c>
      <c r="B20" s="82"/>
      <c r="C20" s="82"/>
      <c r="D20" s="82"/>
      <c r="E20" s="82"/>
      <c r="F20" s="82"/>
      <c r="G20" s="211">
        <f>'中実）実施報告書付表'!N27</f>
        <v>0</v>
      </c>
      <c r="H20" s="211"/>
      <c r="I20" s="211"/>
      <c r="J20" s="82" t="s">
        <v>154</v>
      </c>
      <c r="K20" s="82"/>
      <c r="L20" s="82"/>
      <c r="M20" s="82"/>
      <c r="N20" s="82"/>
      <c r="O20" s="82"/>
      <c r="P20" s="82"/>
    </row>
    <row r="21" spans="1:16" ht="18" customHeight="1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</row>
    <row r="22" spans="1:16" ht="18" customHeight="1">
      <c r="A22" s="82" t="s">
        <v>173</v>
      </c>
      <c r="B22" s="82"/>
      <c r="C22" s="82"/>
      <c r="D22" s="82"/>
      <c r="E22" s="82"/>
      <c r="F22" s="82"/>
      <c r="G22" s="210">
        <f>'申）実施計画書'!C15</f>
        <v>0</v>
      </c>
      <c r="H22" s="210"/>
      <c r="I22" s="210"/>
      <c r="J22" s="210"/>
      <c r="K22" s="210"/>
      <c r="L22" s="210"/>
      <c r="M22" s="210"/>
      <c r="N22" s="210"/>
      <c r="O22" s="210"/>
      <c r="P22" s="210"/>
    </row>
    <row r="23" spans="1:16" ht="18" customHeight="1">
      <c r="A23" s="82"/>
      <c r="B23" s="82"/>
      <c r="C23" s="82"/>
      <c r="D23" s="82"/>
      <c r="E23" s="82"/>
      <c r="F23" s="82"/>
      <c r="G23" s="84"/>
      <c r="H23" s="85"/>
      <c r="I23" s="85"/>
      <c r="J23" s="85"/>
      <c r="K23" s="85"/>
      <c r="L23" s="85"/>
      <c r="M23" s="85"/>
      <c r="N23" s="85"/>
      <c r="O23" s="84"/>
      <c r="P23" s="84"/>
    </row>
    <row r="24" spans="1:16" ht="18" customHeight="1">
      <c r="A24" s="82" t="s">
        <v>174</v>
      </c>
      <c r="B24" s="82"/>
      <c r="C24" s="82"/>
      <c r="D24" s="82"/>
      <c r="E24" s="82"/>
      <c r="F24" s="82"/>
      <c r="G24" s="153" t="s">
        <v>198</v>
      </c>
      <c r="H24" s="153"/>
      <c r="I24" s="153" t="s">
        <v>199</v>
      </c>
      <c r="J24" s="153"/>
      <c r="K24" s="153"/>
      <c r="L24" s="153"/>
      <c r="M24" s="153"/>
      <c r="N24" s="153"/>
      <c r="O24" s="153"/>
      <c r="P24" s="153"/>
    </row>
    <row r="25" spans="1:16" ht="18" customHeight="1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</row>
    <row r="26" spans="1:16" ht="18" customHeight="1">
      <c r="A26" s="82" t="s">
        <v>158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</row>
    <row r="27" spans="1:16" ht="18" customHeight="1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6" t="s">
        <v>159</v>
      </c>
    </row>
    <row r="28" spans="1:16" ht="18" customHeight="1">
      <c r="A28" s="214" t="s">
        <v>175</v>
      </c>
      <c r="B28" s="214"/>
      <c r="C28" s="174" t="s">
        <v>160</v>
      </c>
      <c r="D28" s="174"/>
      <c r="E28" s="174"/>
      <c r="F28" s="174" t="s">
        <v>161</v>
      </c>
      <c r="G28" s="174"/>
      <c r="H28" s="174"/>
      <c r="I28" s="174"/>
      <c r="J28" s="174"/>
      <c r="K28" s="174"/>
      <c r="L28" s="174"/>
      <c r="M28" s="174"/>
      <c r="N28" s="174"/>
      <c r="O28" s="174" t="s">
        <v>162</v>
      </c>
      <c r="P28" s="174"/>
    </row>
    <row r="29" spans="1:16" ht="18" customHeight="1">
      <c r="A29" s="214"/>
      <c r="B29" s="214"/>
      <c r="C29" s="174"/>
      <c r="D29" s="174"/>
      <c r="E29" s="174"/>
      <c r="F29" s="174" t="s">
        <v>163</v>
      </c>
      <c r="G29" s="174"/>
      <c r="H29" s="174"/>
      <c r="I29" s="174" t="s">
        <v>164</v>
      </c>
      <c r="J29" s="174"/>
      <c r="K29" s="174"/>
      <c r="L29" s="174" t="s">
        <v>165</v>
      </c>
      <c r="M29" s="174"/>
      <c r="N29" s="174"/>
      <c r="O29" s="174"/>
      <c r="P29" s="174"/>
    </row>
    <row r="30" spans="1:16" ht="18" customHeight="1">
      <c r="A30" s="214"/>
      <c r="B30" s="21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</row>
    <row r="31" spans="1:16" ht="18" customHeight="1">
      <c r="A31" s="214" t="s">
        <v>176</v>
      </c>
      <c r="B31" s="214"/>
      <c r="C31" s="212">
        <f>F31+I31+L31</f>
        <v>0</v>
      </c>
      <c r="D31" s="213"/>
      <c r="E31" s="213"/>
      <c r="F31" s="212">
        <f>'申）収支予算書'!C5</f>
        <v>0</v>
      </c>
      <c r="G31" s="213"/>
      <c r="H31" s="213"/>
      <c r="I31" s="212">
        <f>'申）収支予算書'!C6</f>
        <v>0</v>
      </c>
      <c r="J31" s="213"/>
      <c r="K31" s="213"/>
      <c r="L31" s="212">
        <f>'申）収支予算書'!C14-'申）収支予算書'!C5-'申）収支予算書'!C6</f>
        <v>0</v>
      </c>
      <c r="M31" s="213"/>
      <c r="N31" s="213"/>
      <c r="O31" s="209"/>
      <c r="P31" s="209"/>
    </row>
    <row r="32" spans="1:16" ht="18" customHeight="1">
      <c r="A32" s="214"/>
      <c r="B32" s="214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09"/>
      <c r="P32" s="209"/>
    </row>
    <row r="33" spans="1:16" ht="18" customHeight="1">
      <c r="A33" s="214"/>
      <c r="B33" s="214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09"/>
      <c r="P33" s="209"/>
    </row>
    <row r="34" spans="1:16" ht="18" customHeight="1">
      <c r="A34" s="214" t="s">
        <v>177</v>
      </c>
      <c r="B34" s="214"/>
      <c r="C34" s="212">
        <f>F34+I34+L34</f>
        <v>0</v>
      </c>
      <c r="D34" s="213"/>
      <c r="E34" s="213"/>
      <c r="F34" s="212">
        <f>'実）収支報告書'!C5</f>
        <v>0</v>
      </c>
      <c r="G34" s="213"/>
      <c r="H34" s="213"/>
      <c r="I34" s="212">
        <f>'実）収支報告書'!C6</f>
        <v>0</v>
      </c>
      <c r="J34" s="213"/>
      <c r="K34" s="213"/>
      <c r="L34" s="212">
        <f>'実）収支報告書'!C14-'実）収支報告書'!C6-'実）収支報告書'!C5</f>
        <v>0</v>
      </c>
      <c r="M34" s="213"/>
      <c r="N34" s="213"/>
      <c r="O34" s="209"/>
      <c r="P34" s="209"/>
    </row>
    <row r="35" spans="1:16" ht="18" customHeight="1">
      <c r="A35" s="214"/>
      <c r="B35" s="214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09"/>
      <c r="P35" s="209"/>
    </row>
    <row r="36" spans="1:16" ht="18" customHeight="1">
      <c r="A36" s="214"/>
      <c r="B36" s="214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09"/>
      <c r="P36" s="209"/>
    </row>
  </sheetData>
  <mergeCells count="28">
    <mergeCell ref="A31:B33"/>
    <mergeCell ref="A34:B36"/>
    <mergeCell ref="O28:P30"/>
    <mergeCell ref="A16:P16"/>
    <mergeCell ref="M2:P2"/>
    <mergeCell ref="I5:P5"/>
    <mergeCell ref="I6:P6"/>
    <mergeCell ref="I7:P7"/>
    <mergeCell ref="I9:P9"/>
    <mergeCell ref="A11:P11"/>
    <mergeCell ref="C28:E30"/>
    <mergeCell ref="F29:H30"/>
    <mergeCell ref="I29:K30"/>
    <mergeCell ref="L29:N30"/>
    <mergeCell ref="A28:B30"/>
    <mergeCell ref="C31:E33"/>
    <mergeCell ref="C34:E36"/>
    <mergeCell ref="F31:H33"/>
    <mergeCell ref="I31:K33"/>
    <mergeCell ref="L31:N33"/>
    <mergeCell ref="F34:H36"/>
    <mergeCell ref="I34:K36"/>
    <mergeCell ref="L34:N36"/>
    <mergeCell ref="O31:P33"/>
    <mergeCell ref="O34:P36"/>
    <mergeCell ref="G22:P22"/>
    <mergeCell ref="G20:I20"/>
    <mergeCell ref="F28:N28"/>
  </mergeCells>
  <phoneticPr fontId="4"/>
  <conditionalFormatting sqref="I6:P6">
    <cfRule type="cellIs" dxfId="7" priority="1" operator="equal">
      <formula>0</formula>
    </cfRule>
  </conditionalFormatting>
  <printOptions horizontalCentered="1"/>
  <pageMargins left="0.23622047244094491" right="0.23622047244094491" top="1.1417322834645669" bottom="1.1417322834645669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X32"/>
  <sheetViews>
    <sheetView topLeftCell="B1" zoomScale="70" zoomScaleNormal="70" zoomScalePageLayoutView="55" workbookViewId="0">
      <selection activeCell="X1" sqref="X1:X1048576"/>
    </sheetView>
  </sheetViews>
  <sheetFormatPr defaultRowHeight="21" customHeight="1"/>
  <cols>
    <col min="1" max="1" width="4.25" style="2" customWidth="1"/>
    <col min="2" max="3" width="8.5" style="2" customWidth="1"/>
    <col min="4" max="4" width="8.5" style="3" customWidth="1"/>
    <col min="5" max="7" width="8.5" style="2" customWidth="1"/>
    <col min="8" max="8" width="22.625" style="2" customWidth="1"/>
    <col min="9" max="11" width="8.875" style="2" customWidth="1"/>
    <col min="12" max="12" width="10.25" style="2" customWidth="1"/>
    <col min="13" max="18" width="6.125" style="2" customWidth="1"/>
    <col min="19" max="19" width="10.25" style="2" customWidth="1"/>
    <col min="20" max="20" width="16.375" style="2" customWidth="1"/>
    <col min="21" max="21" width="11.125" style="2" customWidth="1"/>
    <col min="22" max="22" width="6.25" style="2" bestFit="1" customWidth="1"/>
    <col min="23" max="23" width="8.625" style="2" customWidth="1"/>
    <col min="24" max="24" width="7.75" style="2" hidden="1" customWidth="1"/>
    <col min="25" max="16384" width="9" style="2"/>
  </cols>
  <sheetData>
    <row r="1" spans="1:24" ht="21" customHeight="1">
      <c r="A1" s="9" t="s">
        <v>85</v>
      </c>
    </row>
    <row r="2" spans="1:24" ht="21" customHeight="1">
      <c r="A2" s="80"/>
      <c r="B2" s="81" t="s">
        <v>46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4" ht="21" customHeight="1">
      <c r="S3" s="93" t="s">
        <v>32</v>
      </c>
      <c r="T3" s="94"/>
      <c r="U3" s="94"/>
      <c r="V3" s="95"/>
    </row>
    <row r="4" spans="1:24" ht="21" customHeight="1">
      <c r="B4" s="9" t="str">
        <f>IF(E29&lt;12,"12回以上開催してください（やむを得ない中止は回数に含めます。）。","")</f>
        <v>12回以上開催してください（やむを得ない中止は回数に含めます。）。</v>
      </c>
      <c r="L4" s="216" t="s">
        <v>178</v>
      </c>
      <c r="M4" s="216"/>
      <c r="N4" s="215" t="s">
        <v>168</v>
      </c>
      <c r="O4" s="215"/>
      <c r="P4" s="215"/>
      <c r="Q4" s="215"/>
      <c r="S4" s="96" t="s">
        <v>33</v>
      </c>
      <c r="T4" s="155" t="s">
        <v>198</v>
      </c>
      <c r="U4" s="97"/>
      <c r="V4" s="98" t="s">
        <v>34</v>
      </c>
      <c r="X4" s="2">
        <v>1</v>
      </c>
    </row>
    <row r="5" spans="1:24" ht="21" customHeight="1">
      <c r="B5" s="234" t="s">
        <v>6</v>
      </c>
      <c r="C5" s="234"/>
      <c r="D5" s="234"/>
      <c r="E5" s="234"/>
      <c r="F5" s="234"/>
      <c r="G5" s="234"/>
      <c r="H5" s="235"/>
      <c r="I5" s="236" t="s">
        <v>86</v>
      </c>
      <c r="J5" s="237"/>
      <c r="K5" s="238"/>
      <c r="L5" s="250" t="s">
        <v>50</v>
      </c>
      <c r="M5" s="251"/>
      <c r="N5" s="251"/>
      <c r="O5" s="251"/>
      <c r="P5" s="251"/>
      <c r="Q5" s="251"/>
      <c r="R5" s="251"/>
      <c r="S5" s="252"/>
      <c r="T5" s="242" t="s">
        <v>25</v>
      </c>
      <c r="U5" s="243"/>
      <c r="V5" s="234"/>
      <c r="X5" s="2">
        <v>2</v>
      </c>
    </row>
    <row r="6" spans="1:24" ht="21" customHeight="1">
      <c r="B6" s="99" t="s">
        <v>7</v>
      </c>
      <c r="C6" s="99" t="s">
        <v>8</v>
      </c>
      <c r="D6" s="100" t="s">
        <v>35</v>
      </c>
      <c r="E6" s="99" t="s">
        <v>27</v>
      </c>
      <c r="F6" s="99" t="s">
        <v>28</v>
      </c>
      <c r="G6" s="99" t="s">
        <v>26</v>
      </c>
      <c r="H6" s="100" t="s">
        <v>29</v>
      </c>
      <c r="I6" s="101" t="s">
        <v>47</v>
      </c>
      <c r="J6" s="99" t="s">
        <v>48</v>
      </c>
      <c r="K6" s="102" t="s">
        <v>30</v>
      </c>
      <c r="L6" s="244" t="s">
        <v>49</v>
      </c>
      <c r="M6" s="245"/>
      <c r="N6" s="245"/>
      <c r="O6" s="246"/>
      <c r="P6" s="244" t="s">
        <v>51</v>
      </c>
      <c r="Q6" s="245"/>
      <c r="R6" s="245"/>
      <c r="S6" s="246"/>
      <c r="T6" s="242"/>
      <c r="U6" s="243"/>
      <c r="V6" s="234"/>
      <c r="X6" s="2">
        <v>3</v>
      </c>
    </row>
    <row r="7" spans="1:24" ht="21" customHeight="1">
      <c r="A7" s="96" t="s">
        <v>37</v>
      </c>
      <c r="B7" s="103">
        <v>4</v>
      </c>
      <c r="C7" s="103">
        <v>1</v>
      </c>
      <c r="D7" s="99" t="str">
        <f t="shared" ref="D7:D28" si="0">IF(COUNT(B7)=0,0,IF(B7&lt;=3,TEXT(DATE($U$4+1,B7,C7),"aaa"),TEXT(DATE($U$4,B7,C7),"aaa")))</f>
        <v>日</v>
      </c>
      <c r="E7" s="104">
        <v>0.45833333333333331</v>
      </c>
      <c r="F7" s="104">
        <v>0.54166666666666663</v>
      </c>
      <c r="G7" s="105">
        <f t="shared" ref="G7:G8" si="1">F7-E7</f>
        <v>8.3333333333333315E-2</v>
      </c>
      <c r="H7" s="106" t="s">
        <v>36</v>
      </c>
      <c r="I7" s="107">
        <v>10</v>
      </c>
      <c r="J7" s="103">
        <v>4</v>
      </c>
      <c r="K7" s="102">
        <f t="shared" ref="K7:K28" si="2">SUM(I7:J7)</f>
        <v>14</v>
      </c>
      <c r="L7" s="247" t="s">
        <v>80</v>
      </c>
      <c r="M7" s="248"/>
      <c r="N7" s="248"/>
      <c r="O7" s="249"/>
      <c r="P7" s="247" t="s">
        <v>52</v>
      </c>
      <c r="Q7" s="248"/>
      <c r="R7" s="248"/>
      <c r="S7" s="249"/>
      <c r="T7" s="239"/>
      <c r="U7" s="240"/>
      <c r="V7" s="241"/>
      <c r="X7" s="2">
        <v>4</v>
      </c>
    </row>
    <row r="8" spans="1:24" ht="21" customHeight="1">
      <c r="A8" s="96" t="s">
        <v>37</v>
      </c>
      <c r="B8" s="103">
        <v>4</v>
      </c>
      <c r="C8" s="103">
        <v>2</v>
      </c>
      <c r="D8" s="99" t="str">
        <f t="shared" si="0"/>
        <v>月</v>
      </c>
      <c r="E8" s="108"/>
      <c r="F8" s="108"/>
      <c r="G8" s="105">
        <f t="shared" si="1"/>
        <v>0</v>
      </c>
      <c r="H8" s="106"/>
      <c r="I8" s="107"/>
      <c r="J8" s="103"/>
      <c r="K8" s="102">
        <f t="shared" si="2"/>
        <v>0</v>
      </c>
      <c r="L8" s="223"/>
      <c r="M8" s="224"/>
      <c r="N8" s="224"/>
      <c r="O8" s="225"/>
      <c r="P8" s="223"/>
      <c r="Q8" s="224"/>
      <c r="R8" s="224"/>
      <c r="S8" s="225"/>
      <c r="T8" s="239" t="s">
        <v>183</v>
      </c>
      <c r="U8" s="240"/>
      <c r="V8" s="241"/>
      <c r="X8" s="2">
        <v>5</v>
      </c>
    </row>
    <row r="9" spans="1:24" ht="21" customHeight="1">
      <c r="A9" s="96">
        <v>1</v>
      </c>
      <c r="B9" s="109"/>
      <c r="C9" s="109"/>
      <c r="D9" s="99">
        <f t="shared" si="0"/>
        <v>0</v>
      </c>
      <c r="E9" s="110"/>
      <c r="F9" s="110"/>
      <c r="G9" s="105">
        <f>F9-E9</f>
        <v>0</v>
      </c>
      <c r="H9" s="111"/>
      <c r="I9" s="112"/>
      <c r="J9" s="109"/>
      <c r="K9" s="102">
        <f t="shared" si="2"/>
        <v>0</v>
      </c>
      <c r="L9" s="220"/>
      <c r="M9" s="221"/>
      <c r="N9" s="221"/>
      <c r="O9" s="222"/>
      <c r="P9" s="220"/>
      <c r="Q9" s="221"/>
      <c r="R9" s="221"/>
      <c r="S9" s="222"/>
      <c r="T9" s="228"/>
      <c r="U9" s="229"/>
      <c r="V9" s="230"/>
      <c r="X9" s="2">
        <v>6</v>
      </c>
    </row>
    <row r="10" spans="1:24" ht="21" customHeight="1">
      <c r="A10" s="1">
        <v>2</v>
      </c>
      <c r="B10" s="109"/>
      <c r="C10" s="109"/>
      <c r="D10" s="99">
        <f t="shared" si="0"/>
        <v>0</v>
      </c>
      <c r="E10" s="110"/>
      <c r="F10" s="110"/>
      <c r="G10" s="105">
        <f t="shared" ref="G10:G28" si="3">F10-E10</f>
        <v>0</v>
      </c>
      <c r="H10" s="111"/>
      <c r="I10" s="112"/>
      <c r="J10" s="109"/>
      <c r="K10" s="102">
        <f t="shared" si="2"/>
        <v>0</v>
      </c>
      <c r="L10" s="220"/>
      <c r="M10" s="221"/>
      <c r="N10" s="221"/>
      <c r="O10" s="222"/>
      <c r="P10" s="220"/>
      <c r="Q10" s="221"/>
      <c r="R10" s="221"/>
      <c r="S10" s="222"/>
      <c r="T10" s="228"/>
      <c r="U10" s="229"/>
      <c r="V10" s="230"/>
      <c r="X10" s="2">
        <v>7</v>
      </c>
    </row>
    <row r="11" spans="1:24" ht="21" customHeight="1">
      <c r="A11" s="1">
        <v>3</v>
      </c>
      <c r="B11" s="109"/>
      <c r="C11" s="109"/>
      <c r="D11" s="99">
        <f t="shared" si="0"/>
        <v>0</v>
      </c>
      <c r="E11" s="110"/>
      <c r="F11" s="110"/>
      <c r="G11" s="105">
        <f t="shared" si="3"/>
        <v>0</v>
      </c>
      <c r="H11" s="111"/>
      <c r="I11" s="112"/>
      <c r="J11" s="109"/>
      <c r="K11" s="102">
        <f t="shared" si="2"/>
        <v>0</v>
      </c>
      <c r="L11" s="217"/>
      <c r="M11" s="218"/>
      <c r="N11" s="218"/>
      <c r="O11" s="219"/>
      <c r="P11" s="220"/>
      <c r="Q11" s="221"/>
      <c r="R11" s="221"/>
      <c r="S11" s="222"/>
      <c r="T11" s="228"/>
      <c r="U11" s="229"/>
      <c r="V11" s="230"/>
      <c r="X11" s="2">
        <v>8</v>
      </c>
    </row>
    <row r="12" spans="1:24" ht="21" customHeight="1">
      <c r="A12" s="1">
        <v>4</v>
      </c>
      <c r="B12" s="109"/>
      <c r="C12" s="109"/>
      <c r="D12" s="99">
        <f t="shared" si="0"/>
        <v>0</v>
      </c>
      <c r="E12" s="110"/>
      <c r="F12" s="110"/>
      <c r="G12" s="105">
        <f t="shared" si="3"/>
        <v>0</v>
      </c>
      <c r="H12" s="111"/>
      <c r="I12" s="112"/>
      <c r="J12" s="109"/>
      <c r="K12" s="102">
        <f t="shared" si="2"/>
        <v>0</v>
      </c>
      <c r="L12" s="217"/>
      <c r="M12" s="218"/>
      <c r="N12" s="218"/>
      <c r="O12" s="219"/>
      <c r="P12" s="220"/>
      <c r="Q12" s="221"/>
      <c r="R12" s="221"/>
      <c r="S12" s="222"/>
      <c r="T12" s="228"/>
      <c r="U12" s="229"/>
      <c r="V12" s="230"/>
      <c r="X12" s="2">
        <v>9</v>
      </c>
    </row>
    <row r="13" spans="1:24" ht="21" customHeight="1">
      <c r="A13" s="1">
        <v>5</v>
      </c>
      <c r="B13" s="109"/>
      <c r="C13" s="109"/>
      <c r="D13" s="99">
        <f t="shared" si="0"/>
        <v>0</v>
      </c>
      <c r="E13" s="110"/>
      <c r="F13" s="110"/>
      <c r="G13" s="105">
        <f t="shared" si="3"/>
        <v>0</v>
      </c>
      <c r="H13" s="111"/>
      <c r="I13" s="112"/>
      <c r="J13" s="109"/>
      <c r="K13" s="102">
        <f t="shared" si="2"/>
        <v>0</v>
      </c>
      <c r="L13" s="217"/>
      <c r="M13" s="218"/>
      <c r="N13" s="218"/>
      <c r="O13" s="219"/>
      <c r="P13" s="220"/>
      <c r="Q13" s="221"/>
      <c r="R13" s="221"/>
      <c r="S13" s="222"/>
      <c r="T13" s="228"/>
      <c r="U13" s="229"/>
      <c r="V13" s="230"/>
      <c r="X13" s="2">
        <v>10</v>
      </c>
    </row>
    <row r="14" spans="1:24" ht="21" customHeight="1">
      <c r="A14" s="1">
        <v>6</v>
      </c>
      <c r="B14" s="109"/>
      <c r="C14" s="109"/>
      <c r="D14" s="99">
        <f t="shared" si="0"/>
        <v>0</v>
      </c>
      <c r="E14" s="110"/>
      <c r="F14" s="110"/>
      <c r="G14" s="105">
        <f t="shared" si="3"/>
        <v>0</v>
      </c>
      <c r="H14" s="111"/>
      <c r="I14" s="112"/>
      <c r="J14" s="109"/>
      <c r="K14" s="102">
        <f t="shared" si="2"/>
        <v>0</v>
      </c>
      <c r="L14" s="217"/>
      <c r="M14" s="218"/>
      <c r="N14" s="218"/>
      <c r="O14" s="219"/>
      <c r="P14" s="220"/>
      <c r="Q14" s="221"/>
      <c r="R14" s="221"/>
      <c r="S14" s="222"/>
      <c r="T14" s="228"/>
      <c r="U14" s="229"/>
      <c r="V14" s="230"/>
      <c r="X14" s="2">
        <v>11</v>
      </c>
    </row>
    <row r="15" spans="1:24" ht="21" customHeight="1">
      <c r="A15" s="1">
        <v>7</v>
      </c>
      <c r="B15" s="109"/>
      <c r="C15" s="109"/>
      <c r="D15" s="99">
        <f t="shared" si="0"/>
        <v>0</v>
      </c>
      <c r="E15" s="110"/>
      <c r="F15" s="110"/>
      <c r="G15" s="105">
        <f t="shared" si="3"/>
        <v>0</v>
      </c>
      <c r="H15" s="111"/>
      <c r="I15" s="112"/>
      <c r="J15" s="109"/>
      <c r="K15" s="102">
        <f t="shared" si="2"/>
        <v>0</v>
      </c>
      <c r="L15" s="217"/>
      <c r="M15" s="218"/>
      <c r="N15" s="218"/>
      <c r="O15" s="219"/>
      <c r="P15" s="220"/>
      <c r="Q15" s="221"/>
      <c r="R15" s="221"/>
      <c r="S15" s="222"/>
      <c r="T15" s="228"/>
      <c r="U15" s="229"/>
      <c r="V15" s="230"/>
      <c r="X15" s="2">
        <v>12</v>
      </c>
    </row>
    <row r="16" spans="1:24" ht="21" customHeight="1">
      <c r="A16" s="1">
        <v>8</v>
      </c>
      <c r="B16" s="109"/>
      <c r="C16" s="109"/>
      <c r="D16" s="99">
        <f t="shared" si="0"/>
        <v>0</v>
      </c>
      <c r="E16" s="110"/>
      <c r="F16" s="110"/>
      <c r="G16" s="105">
        <f t="shared" si="3"/>
        <v>0</v>
      </c>
      <c r="H16" s="111"/>
      <c r="I16" s="112"/>
      <c r="J16" s="109"/>
      <c r="K16" s="102">
        <f t="shared" si="2"/>
        <v>0</v>
      </c>
      <c r="L16" s="217"/>
      <c r="M16" s="218"/>
      <c r="N16" s="218"/>
      <c r="O16" s="219"/>
      <c r="P16" s="220"/>
      <c r="Q16" s="221"/>
      <c r="R16" s="221"/>
      <c r="S16" s="222"/>
      <c r="T16" s="228"/>
      <c r="U16" s="229"/>
      <c r="V16" s="230"/>
    </row>
    <row r="17" spans="1:24" ht="21" customHeight="1">
      <c r="A17" s="1">
        <v>9</v>
      </c>
      <c r="B17" s="109"/>
      <c r="C17" s="109"/>
      <c r="D17" s="99">
        <f t="shared" si="0"/>
        <v>0</v>
      </c>
      <c r="E17" s="110"/>
      <c r="F17" s="110"/>
      <c r="G17" s="105">
        <f t="shared" si="3"/>
        <v>0</v>
      </c>
      <c r="H17" s="111"/>
      <c r="I17" s="112"/>
      <c r="J17" s="109"/>
      <c r="K17" s="102">
        <f t="shared" si="2"/>
        <v>0</v>
      </c>
      <c r="L17" s="217"/>
      <c r="M17" s="218"/>
      <c r="N17" s="218"/>
      <c r="O17" s="219"/>
      <c r="P17" s="220"/>
      <c r="Q17" s="221"/>
      <c r="R17" s="221"/>
      <c r="S17" s="222"/>
      <c r="T17" s="228"/>
      <c r="U17" s="229"/>
      <c r="V17" s="230"/>
    </row>
    <row r="18" spans="1:24" ht="21" customHeight="1">
      <c r="A18" s="1">
        <v>10</v>
      </c>
      <c r="B18" s="109"/>
      <c r="C18" s="109"/>
      <c r="D18" s="99">
        <f t="shared" si="0"/>
        <v>0</v>
      </c>
      <c r="E18" s="110"/>
      <c r="F18" s="110"/>
      <c r="G18" s="105">
        <f t="shared" si="3"/>
        <v>0</v>
      </c>
      <c r="H18" s="111"/>
      <c r="I18" s="112"/>
      <c r="J18" s="109"/>
      <c r="K18" s="102">
        <f t="shared" si="2"/>
        <v>0</v>
      </c>
      <c r="L18" s="217"/>
      <c r="M18" s="218"/>
      <c r="N18" s="218"/>
      <c r="O18" s="219"/>
      <c r="P18" s="220"/>
      <c r="Q18" s="221"/>
      <c r="R18" s="221"/>
      <c r="S18" s="222"/>
      <c r="T18" s="228"/>
      <c r="U18" s="229"/>
      <c r="V18" s="230"/>
    </row>
    <row r="19" spans="1:24" ht="21" customHeight="1">
      <c r="A19" s="1">
        <v>11</v>
      </c>
      <c r="B19" s="109"/>
      <c r="C19" s="109"/>
      <c r="D19" s="99">
        <f t="shared" si="0"/>
        <v>0</v>
      </c>
      <c r="E19" s="110"/>
      <c r="F19" s="110"/>
      <c r="G19" s="105">
        <f t="shared" si="3"/>
        <v>0</v>
      </c>
      <c r="H19" s="111"/>
      <c r="I19" s="112"/>
      <c r="J19" s="109"/>
      <c r="K19" s="102">
        <f t="shared" si="2"/>
        <v>0</v>
      </c>
      <c r="L19" s="217"/>
      <c r="M19" s="218"/>
      <c r="N19" s="218"/>
      <c r="O19" s="219"/>
      <c r="P19" s="220"/>
      <c r="Q19" s="221"/>
      <c r="R19" s="221"/>
      <c r="S19" s="222"/>
      <c r="T19" s="228"/>
      <c r="U19" s="229"/>
      <c r="V19" s="230"/>
    </row>
    <row r="20" spans="1:24" ht="21" customHeight="1">
      <c r="A20" s="1">
        <v>12</v>
      </c>
      <c r="B20" s="109"/>
      <c r="C20" s="109"/>
      <c r="D20" s="99">
        <f t="shared" si="0"/>
        <v>0</v>
      </c>
      <c r="E20" s="110"/>
      <c r="F20" s="110"/>
      <c r="G20" s="105">
        <f t="shared" si="3"/>
        <v>0</v>
      </c>
      <c r="H20" s="111"/>
      <c r="I20" s="112"/>
      <c r="J20" s="109"/>
      <c r="K20" s="102">
        <f t="shared" si="2"/>
        <v>0</v>
      </c>
      <c r="L20" s="217"/>
      <c r="M20" s="218"/>
      <c r="N20" s="218"/>
      <c r="O20" s="219"/>
      <c r="P20" s="220"/>
      <c r="Q20" s="221"/>
      <c r="R20" s="221"/>
      <c r="S20" s="222"/>
      <c r="T20" s="228"/>
      <c r="U20" s="229"/>
      <c r="V20" s="230"/>
    </row>
    <row r="21" spans="1:24" ht="21" customHeight="1">
      <c r="A21" s="1">
        <v>13</v>
      </c>
      <c r="B21" s="109"/>
      <c r="C21" s="109"/>
      <c r="D21" s="99">
        <f t="shared" si="0"/>
        <v>0</v>
      </c>
      <c r="E21" s="109"/>
      <c r="F21" s="109"/>
      <c r="G21" s="105">
        <f t="shared" si="3"/>
        <v>0</v>
      </c>
      <c r="H21" s="111"/>
      <c r="I21" s="112"/>
      <c r="J21" s="109"/>
      <c r="K21" s="102">
        <f t="shared" si="2"/>
        <v>0</v>
      </c>
      <c r="L21" s="217"/>
      <c r="M21" s="218"/>
      <c r="N21" s="218"/>
      <c r="O21" s="219"/>
      <c r="P21" s="220"/>
      <c r="Q21" s="221"/>
      <c r="R21" s="221"/>
      <c r="S21" s="222"/>
      <c r="T21" s="228"/>
      <c r="U21" s="229"/>
      <c r="V21" s="230"/>
    </row>
    <row r="22" spans="1:24" ht="21" customHeight="1">
      <c r="A22" s="1">
        <v>14</v>
      </c>
      <c r="B22" s="109"/>
      <c r="C22" s="109"/>
      <c r="D22" s="99">
        <f t="shared" si="0"/>
        <v>0</v>
      </c>
      <c r="E22" s="109"/>
      <c r="F22" s="109"/>
      <c r="G22" s="105">
        <f t="shared" si="3"/>
        <v>0</v>
      </c>
      <c r="H22" s="111"/>
      <c r="I22" s="112"/>
      <c r="J22" s="109"/>
      <c r="K22" s="102">
        <f t="shared" si="2"/>
        <v>0</v>
      </c>
      <c r="L22" s="217"/>
      <c r="M22" s="218"/>
      <c r="N22" s="218"/>
      <c r="O22" s="219"/>
      <c r="P22" s="220"/>
      <c r="Q22" s="221"/>
      <c r="R22" s="221"/>
      <c r="S22" s="222"/>
      <c r="T22" s="228"/>
      <c r="U22" s="229"/>
      <c r="V22" s="230"/>
    </row>
    <row r="23" spans="1:24" ht="21" customHeight="1">
      <c r="A23" s="1">
        <v>15</v>
      </c>
      <c r="B23" s="109"/>
      <c r="C23" s="109"/>
      <c r="D23" s="99">
        <f t="shared" si="0"/>
        <v>0</v>
      </c>
      <c r="E23" s="109"/>
      <c r="F23" s="109"/>
      <c r="G23" s="105">
        <f t="shared" si="3"/>
        <v>0</v>
      </c>
      <c r="H23" s="111"/>
      <c r="I23" s="112"/>
      <c r="J23" s="109"/>
      <c r="K23" s="102">
        <f t="shared" si="2"/>
        <v>0</v>
      </c>
      <c r="L23" s="217"/>
      <c r="M23" s="218"/>
      <c r="N23" s="218"/>
      <c r="O23" s="219"/>
      <c r="P23" s="220"/>
      <c r="Q23" s="221"/>
      <c r="R23" s="221"/>
      <c r="S23" s="222"/>
      <c r="T23" s="228"/>
      <c r="U23" s="229"/>
      <c r="V23" s="230"/>
    </row>
    <row r="24" spans="1:24" ht="21" customHeight="1">
      <c r="A24" s="1">
        <v>16</v>
      </c>
      <c r="B24" s="109"/>
      <c r="C24" s="109"/>
      <c r="D24" s="99">
        <f t="shared" si="0"/>
        <v>0</v>
      </c>
      <c r="E24" s="109"/>
      <c r="F24" s="109"/>
      <c r="G24" s="105">
        <f t="shared" si="3"/>
        <v>0</v>
      </c>
      <c r="H24" s="111"/>
      <c r="I24" s="112"/>
      <c r="J24" s="109"/>
      <c r="K24" s="102">
        <f t="shared" si="2"/>
        <v>0</v>
      </c>
      <c r="L24" s="217"/>
      <c r="M24" s="218"/>
      <c r="N24" s="218"/>
      <c r="O24" s="219"/>
      <c r="P24" s="220"/>
      <c r="Q24" s="221"/>
      <c r="R24" s="221"/>
      <c r="S24" s="222"/>
      <c r="T24" s="228"/>
      <c r="U24" s="229"/>
      <c r="V24" s="230"/>
    </row>
    <row r="25" spans="1:24" ht="21" customHeight="1">
      <c r="A25" s="1">
        <v>17</v>
      </c>
      <c r="B25" s="109"/>
      <c r="C25" s="109"/>
      <c r="D25" s="99">
        <f t="shared" si="0"/>
        <v>0</v>
      </c>
      <c r="E25" s="109"/>
      <c r="F25" s="109"/>
      <c r="G25" s="105">
        <f t="shared" si="3"/>
        <v>0</v>
      </c>
      <c r="H25" s="111"/>
      <c r="I25" s="112"/>
      <c r="J25" s="109"/>
      <c r="K25" s="102">
        <f t="shared" si="2"/>
        <v>0</v>
      </c>
      <c r="L25" s="217"/>
      <c r="M25" s="218"/>
      <c r="N25" s="218"/>
      <c r="O25" s="219"/>
      <c r="P25" s="220"/>
      <c r="Q25" s="221"/>
      <c r="R25" s="221"/>
      <c r="S25" s="222"/>
      <c r="T25" s="228"/>
      <c r="U25" s="229"/>
      <c r="V25" s="230"/>
    </row>
    <row r="26" spans="1:24" ht="21" customHeight="1">
      <c r="A26" s="1">
        <v>18</v>
      </c>
      <c r="B26" s="109"/>
      <c r="C26" s="109"/>
      <c r="D26" s="99">
        <f t="shared" si="0"/>
        <v>0</v>
      </c>
      <c r="E26" s="109"/>
      <c r="F26" s="109"/>
      <c r="G26" s="105">
        <f t="shared" si="3"/>
        <v>0</v>
      </c>
      <c r="H26" s="111"/>
      <c r="I26" s="112"/>
      <c r="J26" s="109"/>
      <c r="K26" s="102">
        <f t="shared" si="2"/>
        <v>0</v>
      </c>
      <c r="L26" s="217"/>
      <c r="M26" s="218"/>
      <c r="N26" s="218"/>
      <c r="O26" s="219"/>
      <c r="P26" s="220"/>
      <c r="Q26" s="221"/>
      <c r="R26" s="221"/>
      <c r="S26" s="222"/>
      <c r="T26" s="228"/>
      <c r="U26" s="229"/>
      <c r="V26" s="230"/>
    </row>
    <row r="27" spans="1:24" ht="21" customHeight="1">
      <c r="A27" s="1">
        <v>19</v>
      </c>
      <c r="B27" s="109"/>
      <c r="C27" s="109"/>
      <c r="D27" s="99">
        <f t="shared" si="0"/>
        <v>0</v>
      </c>
      <c r="E27" s="109"/>
      <c r="F27" s="109"/>
      <c r="G27" s="105">
        <f t="shared" si="3"/>
        <v>0</v>
      </c>
      <c r="H27" s="111"/>
      <c r="I27" s="112"/>
      <c r="J27" s="109"/>
      <c r="K27" s="102">
        <f t="shared" si="2"/>
        <v>0</v>
      </c>
      <c r="L27" s="217"/>
      <c r="M27" s="218"/>
      <c r="N27" s="218"/>
      <c r="O27" s="219"/>
      <c r="P27" s="220"/>
      <c r="Q27" s="221"/>
      <c r="R27" s="221"/>
      <c r="S27" s="222"/>
      <c r="T27" s="228"/>
      <c r="U27" s="229"/>
      <c r="V27" s="230"/>
    </row>
    <row r="28" spans="1:24" ht="21" customHeight="1">
      <c r="A28" s="1">
        <v>20</v>
      </c>
      <c r="B28" s="109"/>
      <c r="C28" s="109"/>
      <c r="D28" s="99">
        <f t="shared" si="0"/>
        <v>0</v>
      </c>
      <c r="E28" s="109"/>
      <c r="F28" s="109"/>
      <c r="G28" s="105">
        <f t="shared" si="3"/>
        <v>0</v>
      </c>
      <c r="H28" s="111"/>
      <c r="I28" s="112"/>
      <c r="J28" s="109"/>
      <c r="K28" s="102">
        <f t="shared" si="2"/>
        <v>0</v>
      </c>
      <c r="L28" s="217"/>
      <c r="M28" s="218"/>
      <c r="N28" s="218"/>
      <c r="O28" s="219"/>
      <c r="P28" s="220"/>
      <c r="Q28" s="221"/>
      <c r="R28" s="221"/>
      <c r="S28" s="222"/>
      <c r="T28" s="228"/>
      <c r="U28" s="229"/>
      <c r="V28" s="230"/>
    </row>
    <row r="29" spans="1:24" s="1" customFormat="1" ht="21" customHeight="1">
      <c r="B29" s="231" t="s">
        <v>31</v>
      </c>
      <c r="C29" s="232"/>
      <c r="D29" s="232"/>
      <c r="E29" s="113">
        <f>COUNTA($B$9:$B28)</f>
        <v>0</v>
      </c>
      <c r="F29" s="226" t="s">
        <v>9</v>
      </c>
      <c r="G29" s="226"/>
      <c r="H29" s="233"/>
      <c r="I29" s="114">
        <f>SUM(I9:I28)</f>
        <v>0</v>
      </c>
      <c r="J29" s="115">
        <f>SUM(J9:J28)</f>
        <v>0</v>
      </c>
      <c r="K29" s="116">
        <f>SUM(K9:K28)</f>
        <v>0</v>
      </c>
      <c r="L29" s="117"/>
      <c r="M29" s="117"/>
      <c r="N29" s="117"/>
      <c r="O29" s="117"/>
      <c r="P29" s="117"/>
      <c r="Q29" s="117"/>
      <c r="R29" s="117"/>
      <c r="S29" s="117"/>
      <c r="T29" s="226"/>
      <c r="U29" s="226"/>
      <c r="V29" s="227"/>
      <c r="X29" s="2"/>
    </row>
    <row r="30" spans="1:24" ht="21" customHeight="1">
      <c r="B30" s="9" t="s">
        <v>106</v>
      </c>
    </row>
    <row r="31" spans="1:24" ht="21" customHeight="1">
      <c r="B31" s="9" t="s">
        <v>104</v>
      </c>
    </row>
    <row r="32" spans="1:24" ht="21" customHeight="1">
      <c r="B32" s="9" t="s">
        <v>105</v>
      </c>
    </row>
  </sheetData>
  <sheetProtection insertRows="0" autoFilter="0"/>
  <mergeCells count="77">
    <mergeCell ref="T8:V8"/>
    <mergeCell ref="T13:V13"/>
    <mergeCell ref="T14:V14"/>
    <mergeCell ref="T15:V15"/>
    <mergeCell ref="T16:V16"/>
    <mergeCell ref="T10:V10"/>
    <mergeCell ref="T11:V11"/>
    <mergeCell ref="T12:V12"/>
    <mergeCell ref="T9:V9"/>
    <mergeCell ref="B5:H5"/>
    <mergeCell ref="I5:K5"/>
    <mergeCell ref="T7:V7"/>
    <mergeCell ref="T5:V6"/>
    <mergeCell ref="P6:S6"/>
    <mergeCell ref="P7:S7"/>
    <mergeCell ref="L5:S5"/>
    <mergeCell ref="L6:O6"/>
    <mergeCell ref="L7:O7"/>
    <mergeCell ref="T18:V18"/>
    <mergeCell ref="T19:V19"/>
    <mergeCell ref="T20:V20"/>
    <mergeCell ref="T21:V21"/>
    <mergeCell ref="T17:V17"/>
    <mergeCell ref="B29:D29"/>
    <mergeCell ref="F29:H29"/>
    <mergeCell ref="P8:S8"/>
    <mergeCell ref="P9:S9"/>
    <mergeCell ref="P10:S10"/>
    <mergeCell ref="P11:S11"/>
    <mergeCell ref="P12:S12"/>
    <mergeCell ref="P13:S13"/>
    <mergeCell ref="P14:S14"/>
    <mergeCell ref="P15:S15"/>
    <mergeCell ref="P16:S16"/>
    <mergeCell ref="P23:S23"/>
    <mergeCell ref="P24:S24"/>
    <mergeCell ref="P25:S25"/>
    <mergeCell ref="P26:S26"/>
    <mergeCell ref="P17:S17"/>
    <mergeCell ref="T29:V29"/>
    <mergeCell ref="T27:V27"/>
    <mergeCell ref="T28:V28"/>
    <mergeCell ref="T22:V22"/>
    <mergeCell ref="T23:V23"/>
    <mergeCell ref="T24:V24"/>
    <mergeCell ref="T25:V25"/>
    <mergeCell ref="T26:V26"/>
    <mergeCell ref="P22:S22"/>
    <mergeCell ref="L13:O13"/>
    <mergeCell ref="L14:O14"/>
    <mergeCell ref="L15:O15"/>
    <mergeCell ref="L16:O16"/>
    <mergeCell ref="L17:O17"/>
    <mergeCell ref="P18:S18"/>
    <mergeCell ref="P19:S19"/>
    <mergeCell ref="P20:S20"/>
    <mergeCell ref="P21:S21"/>
    <mergeCell ref="L18:O18"/>
    <mergeCell ref="L19:O19"/>
    <mergeCell ref="L20:O20"/>
    <mergeCell ref="L21:O21"/>
    <mergeCell ref="N4:Q4"/>
    <mergeCell ref="L4:M4"/>
    <mergeCell ref="L27:O27"/>
    <mergeCell ref="L28:O28"/>
    <mergeCell ref="L22:O22"/>
    <mergeCell ref="L23:O23"/>
    <mergeCell ref="L24:O24"/>
    <mergeCell ref="L25:O25"/>
    <mergeCell ref="L26:O26"/>
    <mergeCell ref="P27:S27"/>
    <mergeCell ref="P28:S28"/>
    <mergeCell ref="L8:O8"/>
    <mergeCell ref="L9:O9"/>
    <mergeCell ref="L10:O10"/>
    <mergeCell ref="L11:O11"/>
    <mergeCell ref="L12:O12"/>
  </mergeCells>
  <phoneticPr fontId="4"/>
  <conditionalFormatting sqref="G7:G28 P8">
    <cfRule type="cellIs" dxfId="6" priority="4" operator="equal">
      <formula>0</formula>
    </cfRule>
  </conditionalFormatting>
  <conditionalFormatting sqref="K7:K28">
    <cfRule type="cellIs" dxfId="5" priority="3" operator="equal">
      <formula>0</formula>
    </cfRule>
  </conditionalFormatting>
  <conditionalFormatting sqref="L8">
    <cfRule type="cellIs" dxfId="4" priority="2" operator="equal">
      <formula>0</formula>
    </cfRule>
  </conditionalFormatting>
  <conditionalFormatting sqref="D7:D28">
    <cfRule type="cellIs" dxfId="3" priority="1" operator="equal">
      <formula>0</formula>
    </cfRule>
  </conditionalFormatting>
  <dataValidations count="1">
    <dataValidation type="list" allowBlank="1" showInputMessage="1" showErrorMessage="1" sqref="U4" xr:uid="{00000000-0002-0000-0300-000000000000}">
      <formula1>$X$5:$X$15</formula1>
    </dataValidation>
  </dataValidations>
  <pageMargins left="0.25" right="0.25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AEB6-C721-43AC-8232-4714BD3A2299}">
  <sheetPr>
    <tabColor rgb="FF00B0F0"/>
    <pageSetUpPr fitToPage="1"/>
  </sheetPr>
  <dimension ref="A1:Y28"/>
  <sheetViews>
    <sheetView view="pageBreakPreview" zoomScale="85" zoomScaleNormal="55" zoomScaleSheetLayoutView="85" workbookViewId="0">
      <selection activeCell="I19" sqref="I19"/>
    </sheetView>
  </sheetViews>
  <sheetFormatPr defaultRowHeight="18" customHeight="1"/>
  <cols>
    <col min="1" max="1" width="2.375" style="121" customWidth="1"/>
    <col min="2" max="2" width="12.75" style="122" customWidth="1"/>
    <col min="3" max="3" width="9.5" style="122" bestFit="1" customWidth="1"/>
    <col min="4" max="7" width="12.625" style="122" customWidth="1"/>
    <col min="8" max="9" width="12.625" style="121" customWidth="1"/>
    <col min="10" max="10" width="3.75" style="121" customWidth="1"/>
    <col min="11" max="13" width="12.5" style="121" customWidth="1"/>
    <col min="14" max="14" width="12.625" style="121" customWidth="1"/>
    <col min="15" max="17" width="16.5" style="121" customWidth="1"/>
    <col min="18" max="21" width="16.25" style="121" customWidth="1"/>
    <col min="22" max="25" width="13.375" style="121" customWidth="1"/>
    <col min="26" max="16384" width="9" style="121"/>
  </cols>
  <sheetData>
    <row r="1" spans="1:25" ht="18" customHeight="1">
      <c r="A1" s="121" t="s">
        <v>89</v>
      </c>
    </row>
    <row r="2" spans="1:25" ht="18" customHeight="1">
      <c r="A2" s="150"/>
      <c r="B2" s="151" t="s">
        <v>81</v>
      </c>
      <c r="C2" s="151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V2" s="138"/>
      <c r="W2" s="138"/>
      <c r="X2" s="138"/>
      <c r="Y2" s="138"/>
    </row>
    <row r="3" spans="1:25" ht="18" customHeight="1">
      <c r="A3" s="150"/>
      <c r="B3" s="151"/>
      <c r="C3" s="151"/>
      <c r="D3" s="150"/>
      <c r="E3" s="150"/>
      <c r="F3" s="150"/>
      <c r="G3" s="150"/>
      <c r="H3" s="150"/>
      <c r="I3" s="150"/>
      <c r="J3" s="150"/>
      <c r="K3" s="150"/>
      <c r="L3" s="122"/>
      <c r="M3" s="267">
        <f>'[1]中実）実施報告書'!T3</f>
        <v>0</v>
      </c>
      <c r="N3" s="267"/>
      <c r="V3" s="138"/>
      <c r="W3" s="138"/>
      <c r="X3" s="138"/>
      <c r="Y3" s="138"/>
    </row>
    <row r="4" spans="1:25" ht="18" customHeight="1">
      <c r="B4" s="138" t="s">
        <v>119</v>
      </c>
      <c r="C4" s="138"/>
      <c r="I4" s="122" t="s">
        <v>79</v>
      </c>
      <c r="K4" s="138" t="s">
        <v>121</v>
      </c>
      <c r="N4" s="122" t="s">
        <v>79</v>
      </c>
    </row>
    <row r="5" spans="1:25" ht="23.25" customHeight="1" thickBot="1">
      <c r="B5" s="257" t="s">
        <v>187</v>
      </c>
      <c r="C5" s="257" t="s">
        <v>186</v>
      </c>
      <c r="D5" s="268" t="s">
        <v>120</v>
      </c>
      <c r="E5" s="268"/>
      <c r="F5" s="268"/>
      <c r="G5" s="268"/>
      <c r="H5" s="269"/>
      <c r="I5" s="257" t="s">
        <v>107</v>
      </c>
      <c r="K5" s="257" t="s">
        <v>143</v>
      </c>
      <c r="L5" s="268" t="s">
        <v>120</v>
      </c>
      <c r="M5" s="268"/>
      <c r="N5" s="269"/>
    </row>
    <row r="6" spans="1:25" ht="18" customHeight="1">
      <c r="B6" s="257"/>
      <c r="C6" s="257"/>
      <c r="D6" s="135" t="s">
        <v>133</v>
      </c>
      <c r="E6" s="136" t="s">
        <v>134</v>
      </c>
      <c r="F6" s="149" t="s">
        <v>136</v>
      </c>
      <c r="G6" s="135" t="s">
        <v>137</v>
      </c>
      <c r="H6" s="134" t="s">
        <v>138</v>
      </c>
      <c r="I6" s="270"/>
      <c r="K6" s="257"/>
      <c r="L6" s="136" t="s">
        <v>139</v>
      </c>
      <c r="M6" s="135" t="s">
        <v>140</v>
      </c>
      <c r="N6" s="134" t="s">
        <v>141</v>
      </c>
    </row>
    <row r="7" spans="1:25" ht="75">
      <c r="B7" s="257"/>
      <c r="C7" s="257"/>
      <c r="D7" s="146" t="s">
        <v>131</v>
      </c>
      <c r="E7" s="147" t="s">
        <v>132</v>
      </c>
      <c r="F7" s="148" t="s">
        <v>190</v>
      </c>
      <c r="G7" s="146" t="s">
        <v>135</v>
      </c>
      <c r="H7" s="145" t="s">
        <v>184</v>
      </c>
      <c r="I7" s="270"/>
      <c r="K7" s="257"/>
      <c r="L7" s="147" t="s">
        <v>142</v>
      </c>
      <c r="M7" s="146" t="s">
        <v>135</v>
      </c>
      <c r="N7" s="145" t="s">
        <v>185</v>
      </c>
    </row>
    <row r="8" spans="1:25" ht="18" customHeight="1" thickBot="1">
      <c r="B8" s="129" t="s">
        <v>59</v>
      </c>
      <c r="C8" s="133"/>
      <c r="D8" s="132"/>
      <c r="E8" s="131"/>
      <c r="F8" s="131">
        <f t="shared" ref="F8:F27" si="0">IF(D8-E8&lt;0,0,D8-E8)</f>
        <v>0</v>
      </c>
      <c r="G8" s="253"/>
      <c r="H8" s="266"/>
      <c r="I8" s="144"/>
      <c r="K8" s="143"/>
      <c r="L8" s="132"/>
      <c r="M8" s="142">
        <v>10000</v>
      </c>
      <c r="N8" s="141">
        <f>ROUNDDOWN(IF(L8&gt;$M$8,$M$8,L8),-2)</f>
        <v>0</v>
      </c>
    </row>
    <row r="9" spans="1:25" ht="18" customHeight="1">
      <c r="B9" s="129" t="s">
        <v>60</v>
      </c>
      <c r="C9" s="133"/>
      <c r="D9" s="132"/>
      <c r="E9" s="131"/>
      <c r="F9" s="131">
        <f t="shared" si="0"/>
        <v>0</v>
      </c>
      <c r="G9" s="253"/>
      <c r="H9" s="266"/>
      <c r="I9" s="130"/>
    </row>
    <row r="10" spans="1:25" ht="18" customHeight="1">
      <c r="B10" s="129" t="s">
        <v>61</v>
      </c>
      <c r="C10" s="133"/>
      <c r="D10" s="132"/>
      <c r="E10" s="131"/>
      <c r="F10" s="131">
        <f t="shared" si="0"/>
        <v>0</v>
      </c>
      <c r="G10" s="253"/>
      <c r="H10" s="266"/>
      <c r="I10" s="130"/>
    </row>
    <row r="11" spans="1:25" ht="18" customHeight="1">
      <c r="B11" s="129" t="s">
        <v>62</v>
      </c>
      <c r="C11" s="133"/>
      <c r="D11" s="132"/>
      <c r="E11" s="131"/>
      <c r="F11" s="131">
        <f t="shared" si="0"/>
        <v>0</v>
      </c>
      <c r="G11" s="253"/>
      <c r="H11" s="266"/>
      <c r="I11" s="130"/>
      <c r="J11" s="140"/>
      <c r="M11" s="122"/>
    </row>
    <row r="12" spans="1:25" ht="18" customHeight="1">
      <c r="B12" s="129" t="s">
        <v>63</v>
      </c>
      <c r="C12" s="133"/>
      <c r="D12" s="132"/>
      <c r="E12" s="131"/>
      <c r="F12" s="131">
        <f t="shared" si="0"/>
        <v>0</v>
      </c>
      <c r="G12" s="253"/>
      <c r="H12" s="266"/>
      <c r="I12" s="130"/>
      <c r="J12" s="139"/>
    </row>
    <row r="13" spans="1:25" ht="18" customHeight="1">
      <c r="B13" s="129" t="s">
        <v>64</v>
      </c>
      <c r="C13" s="133"/>
      <c r="D13" s="132"/>
      <c r="E13" s="131"/>
      <c r="F13" s="131">
        <f t="shared" si="0"/>
        <v>0</v>
      </c>
      <c r="G13" s="253"/>
      <c r="H13" s="266"/>
      <c r="I13" s="130"/>
      <c r="J13" s="139"/>
      <c r="K13" s="138"/>
    </row>
    <row r="14" spans="1:25" ht="18" customHeight="1">
      <c r="B14" s="129" t="s">
        <v>65</v>
      </c>
      <c r="C14" s="133"/>
      <c r="D14" s="132"/>
      <c r="E14" s="131"/>
      <c r="F14" s="131">
        <f t="shared" si="0"/>
        <v>0</v>
      </c>
      <c r="G14" s="253"/>
      <c r="H14" s="266"/>
      <c r="I14" s="130"/>
      <c r="K14" s="137"/>
      <c r="L14" s="137"/>
      <c r="M14" s="137"/>
    </row>
    <row r="15" spans="1:25" ht="18" customHeight="1">
      <c r="B15" s="129" t="s">
        <v>66</v>
      </c>
      <c r="C15" s="133"/>
      <c r="D15" s="132"/>
      <c r="E15" s="131"/>
      <c r="F15" s="131">
        <f t="shared" si="0"/>
        <v>0</v>
      </c>
      <c r="G15" s="253"/>
      <c r="H15" s="266"/>
      <c r="I15" s="130"/>
    </row>
    <row r="16" spans="1:25" ht="18" customHeight="1">
      <c r="B16" s="129" t="s">
        <v>67</v>
      </c>
      <c r="C16" s="133"/>
      <c r="D16" s="132"/>
      <c r="E16" s="131"/>
      <c r="F16" s="131">
        <f t="shared" si="0"/>
        <v>0</v>
      </c>
      <c r="G16" s="253"/>
      <c r="H16" s="266"/>
      <c r="I16" s="130"/>
      <c r="J16" s="138"/>
    </row>
    <row r="17" spans="2:14" ht="18" customHeight="1">
      <c r="B17" s="129" t="s">
        <v>68</v>
      </c>
      <c r="C17" s="133"/>
      <c r="D17" s="132"/>
      <c r="E17" s="131"/>
      <c r="F17" s="131">
        <f t="shared" si="0"/>
        <v>0</v>
      </c>
      <c r="G17" s="253"/>
      <c r="H17" s="266"/>
      <c r="I17" s="130"/>
      <c r="J17" s="137"/>
    </row>
    <row r="18" spans="2:14" ht="18" customHeight="1">
      <c r="B18" s="129" t="s">
        <v>69</v>
      </c>
      <c r="C18" s="133"/>
      <c r="D18" s="132"/>
      <c r="E18" s="131"/>
      <c r="F18" s="131">
        <f t="shared" si="0"/>
        <v>0</v>
      </c>
      <c r="G18" s="253"/>
      <c r="H18" s="266"/>
      <c r="I18" s="130"/>
    </row>
    <row r="19" spans="2:14" ht="18" customHeight="1">
      <c r="B19" s="129" t="s">
        <v>70</v>
      </c>
      <c r="C19" s="133"/>
      <c r="D19" s="132"/>
      <c r="E19" s="131"/>
      <c r="F19" s="131">
        <f t="shared" si="0"/>
        <v>0</v>
      </c>
      <c r="G19" s="253"/>
      <c r="H19" s="266"/>
      <c r="I19" s="130"/>
    </row>
    <row r="20" spans="2:14" ht="18" customHeight="1">
      <c r="B20" s="129" t="s">
        <v>71</v>
      </c>
      <c r="C20" s="133"/>
      <c r="D20" s="132"/>
      <c r="E20" s="131"/>
      <c r="F20" s="131">
        <f t="shared" si="0"/>
        <v>0</v>
      </c>
      <c r="G20" s="253"/>
      <c r="H20" s="266"/>
      <c r="I20" s="130"/>
    </row>
    <row r="21" spans="2:14" ht="18" customHeight="1">
      <c r="B21" s="129" t="s">
        <v>72</v>
      </c>
      <c r="C21" s="133"/>
      <c r="D21" s="132"/>
      <c r="E21" s="131"/>
      <c r="F21" s="131">
        <f t="shared" si="0"/>
        <v>0</v>
      </c>
      <c r="G21" s="253"/>
      <c r="H21" s="266"/>
      <c r="I21" s="130"/>
      <c r="N21" s="122" t="s">
        <v>79</v>
      </c>
    </row>
    <row r="22" spans="2:14" ht="18" customHeight="1">
      <c r="B22" s="129" t="s">
        <v>73</v>
      </c>
      <c r="C22" s="133"/>
      <c r="D22" s="132"/>
      <c r="E22" s="131"/>
      <c r="F22" s="131">
        <f t="shared" si="0"/>
        <v>0</v>
      </c>
      <c r="G22" s="253"/>
      <c r="H22" s="266"/>
      <c r="I22" s="130"/>
      <c r="L22" s="254" t="s">
        <v>58</v>
      </c>
      <c r="M22" s="254"/>
      <c r="N22" s="254"/>
    </row>
    <row r="23" spans="2:14" ht="18" customHeight="1" thickBot="1">
      <c r="B23" s="129" t="s">
        <v>74</v>
      </c>
      <c r="C23" s="133"/>
      <c r="D23" s="132"/>
      <c r="E23" s="131"/>
      <c r="F23" s="131">
        <f t="shared" si="0"/>
        <v>0</v>
      </c>
      <c r="G23" s="253"/>
      <c r="H23" s="266"/>
      <c r="I23" s="130"/>
      <c r="L23" s="254"/>
      <c r="M23" s="254"/>
      <c r="N23" s="255"/>
    </row>
    <row r="24" spans="2:14" ht="18" customHeight="1">
      <c r="B24" s="129" t="s">
        <v>75</v>
      </c>
      <c r="C24" s="133"/>
      <c r="D24" s="132"/>
      <c r="E24" s="131"/>
      <c r="F24" s="131">
        <f t="shared" si="0"/>
        <v>0</v>
      </c>
      <c r="G24" s="253"/>
      <c r="H24" s="266"/>
      <c r="I24" s="130"/>
      <c r="L24" s="136" t="s">
        <v>188</v>
      </c>
      <c r="M24" s="135" t="s">
        <v>189</v>
      </c>
      <c r="N24" s="134" t="s">
        <v>191</v>
      </c>
    </row>
    <row r="25" spans="2:14" ht="18" customHeight="1">
      <c r="B25" s="129" t="s">
        <v>76</v>
      </c>
      <c r="C25" s="133"/>
      <c r="D25" s="132"/>
      <c r="E25" s="131"/>
      <c r="F25" s="131">
        <f t="shared" si="0"/>
        <v>0</v>
      </c>
      <c r="G25" s="253"/>
      <c r="H25" s="266"/>
      <c r="I25" s="130"/>
      <c r="L25" s="256" t="s">
        <v>144</v>
      </c>
      <c r="M25" s="258" t="s">
        <v>145</v>
      </c>
      <c r="N25" s="260" t="s">
        <v>192</v>
      </c>
    </row>
    <row r="26" spans="2:14" ht="18" customHeight="1">
      <c r="B26" s="129" t="s">
        <v>77</v>
      </c>
      <c r="C26" s="133"/>
      <c r="D26" s="132"/>
      <c r="E26" s="131"/>
      <c r="F26" s="131">
        <f t="shared" si="0"/>
        <v>0</v>
      </c>
      <c r="G26" s="253"/>
      <c r="H26" s="266"/>
      <c r="I26" s="130"/>
      <c r="L26" s="257"/>
      <c r="M26" s="259"/>
      <c r="N26" s="261"/>
    </row>
    <row r="27" spans="2:14" ht="18" customHeight="1">
      <c r="B27" s="129" t="s">
        <v>78</v>
      </c>
      <c r="C27" s="133"/>
      <c r="D27" s="132"/>
      <c r="E27" s="131"/>
      <c r="F27" s="131">
        <f t="shared" si="0"/>
        <v>0</v>
      </c>
      <c r="G27" s="253"/>
      <c r="H27" s="266"/>
      <c r="I27" s="130"/>
      <c r="L27" s="262">
        <f>H28</f>
        <v>0</v>
      </c>
      <c r="M27" s="263">
        <f>N8</f>
        <v>0</v>
      </c>
      <c r="N27" s="264">
        <f>$L$27+$M$27</f>
        <v>0</v>
      </c>
    </row>
    <row r="28" spans="2:14" ht="18" customHeight="1" thickBot="1">
      <c r="B28" s="129" t="s">
        <v>57</v>
      </c>
      <c r="C28" s="128"/>
      <c r="D28" s="127">
        <f>SUM(D8:D27)</f>
        <v>0</v>
      </c>
      <c r="E28" s="126">
        <f>SUM(E8:E27)</f>
        <v>0</v>
      </c>
      <c r="F28" s="126">
        <f>SUM(F8:F27)</f>
        <v>0</v>
      </c>
      <c r="G28" s="125">
        <f>'[1]中実）実施報告書'!Z23*10000</f>
        <v>30000</v>
      </c>
      <c r="H28" s="124">
        <f>ROUNDDOWN(MIN(F28:G28),-2)</f>
        <v>0</v>
      </c>
      <c r="I28" s="123">
        <f>SUM(I8:I27)</f>
        <v>0</v>
      </c>
      <c r="L28" s="262"/>
      <c r="M28" s="263"/>
      <c r="N28" s="265"/>
    </row>
  </sheetData>
  <mergeCells count="16">
    <mergeCell ref="M3:N3"/>
    <mergeCell ref="B5:B7"/>
    <mergeCell ref="C5:C7"/>
    <mergeCell ref="D5:H5"/>
    <mergeCell ref="I5:I7"/>
    <mergeCell ref="K5:K7"/>
    <mergeCell ref="L5:N5"/>
    <mergeCell ref="G8:G27"/>
    <mergeCell ref="L22:N23"/>
    <mergeCell ref="L25:L26"/>
    <mergeCell ref="M25:M26"/>
    <mergeCell ref="N25:N26"/>
    <mergeCell ref="L27:L28"/>
    <mergeCell ref="M27:M28"/>
    <mergeCell ref="N27:N28"/>
    <mergeCell ref="H8:H27"/>
  </mergeCells>
  <phoneticPr fontId="4"/>
  <conditionalFormatting sqref="M3:N3">
    <cfRule type="cellIs" dxfId="2" priority="3" operator="equal">
      <formula>0</formula>
    </cfRule>
  </conditionalFormatting>
  <conditionalFormatting sqref="C8:E27">
    <cfRule type="containsBlanks" dxfId="1" priority="2">
      <formula>LEN(TRIM(C8))=0</formula>
    </cfRule>
  </conditionalFormatting>
  <conditionalFormatting sqref="I8:I27 L8">
    <cfRule type="containsBlanks" dxfId="0" priority="1">
      <formula>LEN(TRIM(I8))=0</formula>
    </cfRule>
  </conditionalFormatting>
  <pageMargins left="0.25" right="0.25" top="0.75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E39"/>
  <sheetViews>
    <sheetView view="pageBreakPreview" topLeftCell="A17" zoomScale="85" zoomScaleNormal="100" zoomScaleSheetLayoutView="85" zoomScalePageLayoutView="85" workbookViewId="0">
      <selection activeCell="B1" sqref="B1:C1"/>
    </sheetView>
  </sheetViews>
  <sheetFormatPr defaultRowHeight="18.75" customHeight="1"/>
  <cols>
    <col min="1" max="1" width="1.875" style="2" customWidth="1"/>
    <col min="2" max="2" width="38.125" style="2" customWidth="1"/>
    <col min="3" max="3" width="22.375" style="2" customWidth="1"/>
    <col min="4" max="4" width="28.875" style="2" customWidth="1"/>
    <col min="5" max="5" width="1.875" style="2" customWidth="1"/>
    <col min="6" max="16384" width="9" style="2"/>
  </cols>
  <sheetData>
    <row r="1" spans="1:4" ht="18.75" customHeight="1">
      <c r="A1" s="8" t="s">
        <v>87</v>
      </c>
      <c r="B1" s="8"/>
      <c r="C1" s="1"/>
      <c r="D1" s="1"/>
    </row>
    <row r="2" spans="1:4" ht="25.5" customHeight="1">
      <c r="A2" s="1"/>
      <c r="B2" s="6" t="s">
        <v>45</v>
      </c>
      <c r="C2" s="7"/>
      <c r="D2" s="7"/>
    </row>
    <row r="3" spans="1:4" ht="18.75" customHeight="1">
      <c r="A3" s="1" t="s">
        <v>15</v>
      </c>
      <c r="B3" s="1"/>
      <c r="C3" s="1"/>
      <c r="D3" s="1"/>
    </row>
    <row r="4" spans="1:4" ht="18.75" customHeight="1">
      <c r="A4" s="1"/>
      <c r="B4" s="39" t="s">
        <v>16</v>
      </c>
      <c r="C4" s="39" t="s">
        <v>17</v>
      </c>
    </row>
    <row r="5" spans="1:4" ht="20.100000000000001" customHeight="1">
      <c r="A5" s="1"/>
      <c r="B5" s="74" t="s">
        <v>109</v>
      </c>
      <c r="C5" s="119">
        <f>'中実）実施報告書付表'!N27</f>
        <v>0</v>
      </c>
    </row>
    <row r="6" spans="1:4" ht="20.100000000000001" customHeight="1">
      <c r="A6" s="1"/>
      <c r="B6" s="44" t="s">
        <v>115</v>
      </c>
      <c r="C6" s="119">
        <f>'中実）実施報告書付表'!E28</f>
        <v>0</v>
      </c>
    </row>
    <row r="7" spans="1:4" ht="20.100000000000001" customHeight="1">
      <c r="A7" s="1"/>
      <c r="B7" s="44" t="s">
        <v>18</v>
      </c>
      <c r="C7" s="45">
        <v>0</v>
      </c>
    </row>
    <row r="8" spans="1:4" ht="20.100000000000001" customHeight="1">
      <c r="A8" s="1"/>
      <c r="B8" s="44" t="s">
        <v>108</v>
      </c>
      <c r="C8" s="46">
        <v>0</v>
      </c>
    </row>
    <row r="9" spans="1:4" ht="20.100000000000001" customHeight="1">
      <c r="A9" s="1"/>
      <c r="B9" s="47" t="s">
        <v>122</v>
      </c>
      <c r="C9" s="71"/>
    </row>
    <row r="10" spans="1:4" ht="20.100000000000001" customHeight="1">
      <c r="A10" s="1"/>
      <c r="B10" s="72" t="s">
        <v>128</v>
      </c>
      <c r="C10" s="48">
        <v>0</v>
      </c>
    </row>
    <row r="11" spans="1:4" ht="20.100000000000001" customHeight="1">
      <c r="A11" s="1"/>
      <c r="B11" s="72" t="s">
        <v>128</v>
      </c>
      <c r="C11" s="48">
        <v>0</v>
      </c>
    </row>
    <row r="12" spans="1:4" ht="20.100000000000001" customHeight="1">
      <c r="A12" s="1"/>
      <c r="B12" s="72" t="s">
        <v>128</v>
      </c>
      <c r="C12" s="48">
        <v>0</v>
      </c>
    </row>
    <row r="13" spans="1:4" ht="20.100000000000001" customHeight="1" thickBot="1">
      <c r="A13" s="1"/>
      <c r="B13" s="72" t="s">
        <v>128</v>
      </c>
      <c r="C13" s="48">
        <v>0</v>
      </c>
    </row>
    <row r="14" spans="1:4" ht="20.100000000000001" customHeight="1" thickTop="1">
      <c r="A14" s="1"/>
      <c r="B14" s="49" t="s">
        <v>19</v>
      </c>
      <c r="C14" s="50">
        <f>SUM(C5:C13)</f>
        <v>0</v>
      </c>
      <c r="D14" s="54"/>
    </row>
    <row r="15" spans="1:4" ht="18.75" customHeight="1">
      <c r="A15" s="1"/>
      <c r="B15" s="271" t="s">
        <v>118</v>
      </c>
      <c r="C15" s="271"/>
      <c r="D15" s="272"/>
    </row>
    <row r="16" spans="1:4" ht="18.75" customHeight="1">
      <c r="A16" s="1"/>
      <c r="B16" s="1" t="s">
        <v>20</v>
      </c>
      <c r="C16" s="1"/>
      <c r="D16" s="1"/>
    </row>
    <row r="17" spans="1:5" ht="39.75" customHeight="1">
      <c r="A17" s="1"/>
      <c r="B17" s="39" t="s">
        <v>16</v>
      </c>
      <c r="C17" s="53" t="s">
        <v>17</v>
      </c>
      <c r="D17" s="57" t="s">
        <v>114</v>
      </c>
    </row>
    <row r="18" spans="1:5" ht="20.100000000000001" customHeight="1">
      <c r="A18" s="1"/>
      <c r="B18" s="59" t="s">
        <v>24</v>
      </c>
      <c r="C18" s="40">
        <v>0</v>
      </c>
      <c r="D18" s="77">
        <v>0</v>
      </c>
    </row>
    <row r="19" spans="1:5" ht="20.100000000000001" customHeight="1">
      <c r="A19" s="1"/>
      <c r="B19" s="59" t="s">
        <v>21</v>
      </c>
      <c r="C19" s="40">
        <v>0</v>
      </c>
      <c r="D19" s="77">
        <v>0</v>
      </c>
    </row>
    <row r="20" spans="1:5" ht="20.100000000000001" customHeight="1">
      <c r="A20" s="1"/>
      <c r="B20" s="59" t="s">
        <v>53</v>
      </c>
      <c r="C20" s="40">
        <v>0</v>
      </c>
      <c r="D20" s="77">
        <v>0</v>
      </c>
    </row>
    <row r="21" spans="1:5" ht="20.100000000000001" customHeight="1">
      <c r="A21" s="1"/>
      <c r="B21" s="59" t="s">
        <v>23</v>
      </c>
      <c r="C21" s="40">
        <v>0</v>
      </c>
      <c r="D21" s="77">
        <v>0</v>
      </c>
    </row>
    <row r="22" spans="1:5" ht="20.100000000000001" customHeight="1">
      <c r="A22" s="1"/>
      <c r="B22" s="59" t="s">
        <v>54</v>
      </c>
      <c r="C22" s="40">
        <v>0</v>
      </c>
      <c r="D22" s="77">
        <v>0</v>
      </c>
    </row>
    <row r="23" spans="1:5" ht="20.100000000000001" customHeight="1">
      <c r="A23" s="1"/>
      <c r="B23" s="59" t="s">
        <v>55</v>
      </c>
      <c r="C23" s="40">
        <v>0</v>
      </c>
      <c r="D23" s="77">
        <v>0</v>
      </c>
    </row>
    <row r="24" spans="1:5" ht="20.100000000000001" customHeight="1">
      <c r="A24" s="1"/>
      <c r="B24" s="59" t="s">
        <v>22</v>
      </c>
      <c r="C24" s="40">
        <v>0</v>
      </c>
      <c r="D24" s="77">
        <v>0</v>
      </c>
      <c r="E24" s="90"/>
    </row>
    <row r="25" spans="1:5" ht="20.100000000000001" customHeight="1">
      <c r="A25" s="1"/>
      <c r="B25" s="59" t="s">
        <v>56</v>
      </c>
      <c r="C25" s="40">
        <v>0</v>
      </c>
      <c r="D25" s="77">
        <v>0</v>
      </c>
    </row>
    <row r="26" spans="1:5" ht="20.100000000000001" customHeight="1">
      <c r="A26" s="1"/>
      <c r="B26" s="60" t="s">
        <v>113</v>
      </c>
      <c r="C26" s="65">
        <f>SUM(C18:C25)</f>
        <v>0</v>
      </c>
      <c r="D26" s="78">
        <f>SUM(D18:D25)</f>
        <v>0</v>
      </c>
      <c r="E26" s="89"/>
    </row>
    <row r="27" spans="1:5" ht="20.100000000000001" customHeight="1">
      <c r="A27" s="1"/>
      <c r="B27" s="47" t="s">
        <v>122</v>
      </c>
      <c r="C27" s="71"/>
      <c r="D27" s="55"/>
    </row>
    <row r="28" spans="1:5" ht="20.100000000000001" customHeight="1">
      <c r="A28" s="1"/>
      <c r="B28" s="72" t="s">
        <v>128</v>
      </c>
      <c r="C28" s="48">
        <v>0</v>
      </c>
      <c r="D28" s="56"/>
    </row>
    <row r="29" spans="1:5" ht="20.100000000000001" customHeight="1">
      <c r="A29" s="1"/>
      <c r="B29" s="72" t="s">
        <v>128</v>
      </c>
      <c r="C29" s="48">
        <v>0</v>
      </c>
      <c r="D29" s="56"/>
    </row>
    <row r="30" spans="1:5" ht="20.100000000000001" customHeight="1">
      <c r="A30" s="1"/>
      <c r="B30" s="72" t="s">
        <v>128</v>
      </c>
      <c r="C30" s="48">
        <v>0</v>
      </c>
      <c r="D30" s="56"/>
    </row>
    <row r="31" spans="1:5" ht="20.100000000000001" customHeight="1">
      <c r="A31" s="1"/>
      <c r="B31" s="72" t="s">
        <v>128</v>
      </c>
      <c r="C31" s="73">
        <v>0</v>
      </c>
      <c r="D31" s="56"/>
    </row>
    <row r="32" spans="1:5" ht="20.100000000000001" customHeight="1">
      <c r="A32" s="1"/>
      <c r="B32" s="72" t="s">
        <v>128</v>
      </c>
      <c r="C32" s="51">
        <v>0</v>
      </c>
      <c r="D32" s="56"/>
    </row>
    <row r="33" spans="1:4" ht="20.100000000000001" customHeight="1">
      <c r="A33" s="1"/>
      <c r="B33" s="72" t="s">
        <v>128</v>
      </c>
      <c r="C33" s="51">
        <v>0</v>
      </c>
      <c r="D33" s="56"/>
    </row>
    <row r="34" spans="1:4" ht="20.100000000000001" customHeight="1">
      <c r="A34" s="1"/>
      <c r="B34" s="72" t="s">
        <v>128</v>
      </c>
      <c r="C34" s="51">
        <v>0</v>
      </c>
      <c r="D34" s="56"/>
    </row>
    <row r="35" spans="1:4" ht="20.100000000000001" customHeight="1">
      <c r="A35" s="1"/>
      <c r="B35" s="75" t="s">
        <v>123</v>
      </c>
      <c r="C35" s="51">
        <f>SUM(C28:C34)</f>
        <v>0</v>
      </c>
      <c r="D35" s="56"/>
    </row>
    <row r="36" spans="1:4" ht="20.100000000000001" customHeight="1" thickBot="1">
      <c r="A36" s="1"/>
      <c r="B36" s="76" t="s">
        <v>110</v>
      </c>
      <c r="C36" s="51">
        <v>0</v>
      </c>
      <c r="D36" s="56"/>
    </row>
    <row r="37" spans="1:4" ht="20.100000000000001" customHeight="1" thickTop="1">
      <c r="A37" s="1"/>
      <c r="B37" s="52" t="s">
        <v>111</v>
      </c>
      <c r="C37" s="41">
        <f>C26+C35+C36</f>
        <v>0</v>
      </c>
      <c r="D37" s="58"/>
    </row>
    <row r="38" spans="1:4" ht="18.75" customHeight="1">
      <c r="A38" s="1"/>
      <c r="B38" s="1" t="s">
        <v>88</v>
      </c>
      <c r="C38" s="1"/>
      <c r="D38" s="91" t="str">
        <f>IF(SUM(D18:D24)='中実）実施報告書付表'!D28,"","基本分経費の合計が付表と一致していません")</f>
        <v/>
      </c>
    </row>
    <row r="39" spans="1:4" ht="18.75" customHeight="1">
      <c r="B39" s="2" t="s">
        <v>112</v>
      </c>
      <c r="D39" s="92" t="str">
        <f>IF(D25='中実）実施報告書付表'!L8,"","追加分経費の合計が付表と一致していません")</f>
        <v/>
      </c>
    </row>
  </sheetData>
  <mergeCells count="1">
    <mergeCell ref="B15:D15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交付申請書（記入不要）</vt:lpstr>
      <vt:lpstr>申）実施計画書</vt:lpstr>
      <vt:lpstr>申）収支予算書</vt:lpstr>
      <vt:lpstr>申）団体構成員名簿</vt:lpstr>
      <vt:lpstr>実績報告書（記入不要）</vt:lpstr>
      <vt:lpstr>中実）実施報告書</vt:lpstr>
      <vt:lpstr>中実）実施報告書付表</vt:lpstr>
      <vt:lpstr>実）収支報告書</vt:lpstr>
      <vt:lpstr>'交付申請書（記入不要）'!Print_Area</vt:lpstr>
      <vt:lpstr>'実）収支報告書'!Print_Area</vt:lpstr>
      <vt:lpstr>'実績報告書（記入不要）'!Print_Area</vt:lpstr>
      <vt:lpstr>'申）実施計画書'!Print_Area</vt:lpstr>
      <vt:lpstr>'申）収支予算書'!Print_Area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2025-02-27T02:40:16Z</dcterms:modified>
</cp:coreProperties>
</file>