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923001\si066\環境政策課\Data\280 地球温暖化対策\130 脱炭素先行地域・重点対策加速化事業\兵庫県家庭用太陽光導入補助\（高砂市）補助要綱\"/>
    </mc:Choice>
  </mc:AlternateContent>
  <xr:revisionPtr revIDLastSave="0" documentId="13_ncr:1_{7098B737-48E8-4DA5-AE13-4CFF5FC6CA8E}" xr6:coauthVersionLast="47" xr6:coauthVersionMax="47" xr10:uidLastSave="{00000000-0000-0000-0000-000000000000}"/>
  <bookViews>
    <workbookView xWindow="-120" yWindow="-120" windowWidth="20730" windowHeight="11040" xr2:uid="{35C3EFF0-E7C6-41A0-B16C-E7B8C8D7B611}"/>
  </bookViews>
  <sheets>
    <sheet name="導入計画" sheetId="1" r:id="rId1"/>
    <sheet name="導入計画記載例" sheetId="3" r:id="rId2"/>
  </sheets>
  <definedNames>
    <definedName name="_xlnm.Print_Area" localSheetId="0">導入計画!$A$1:$AA$36</definedName>
    <definedName name="_xlnm.Print_Area" localSheetId="1">導入計画記載例!$A$1:$AA$36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3" l="1"/>
  <c r="S20" i="3"/>
  <c r="U26" i="1"/>
  <c r="S20" i="1"/>
  <c r="S22" i="1" s="1"/>
  <c r="S17" i="1"/>
  <c r="S12" i="1"/>
  <c r="S13" i="1" s="1"/>
  <c r="S17" i="3"/>
  <c r="S12" i="3"/>
  <c r="S13" i="3" s="1"/>
  <c r="S22" i="3" l="1"/>
  <c r="Q24" i="3" s="1"/>
  <c r="Q24" i="1"/>
</calcChain>
</file>

<file path=xl/sharedStrings.xml><?xml version="1.0" encoding="utf-8"?>
<sst xmlns="http://schemas.openxmlformats.org/spreadsheetml/2006/main" count="190" uniqueCount="83">
  <si>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</si>
  <si>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</si>
  <si>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</si>
  <si>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</si>
  <si>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</si>
  <si>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</si>
  <si>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</si>
  <si>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</si>
  <si>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</si>
  <si>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</si>
  <si>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</si>
  <si>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</si>
  <si>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</si>
  <si>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</si>
  <si>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</si>
  <si>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</si>
  <si>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</si>
  <si>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</si>
  <si>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</si>
  <si>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</si>
  <si>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</si>
  <si>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</si>
  <si>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</si>
  <si>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</si>
  <si>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</si>
  <si>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</si>
  <si>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</si>
  <si>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</si>
  <si>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</si>
  <si>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</si>
  <si>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</si>
  <si>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</si>
  <si>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</si>
  <si>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</si>
  <si>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</si>
  <si>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</si>
  <si>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</si>
  <si>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</si>
  <si>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</si>
  <si>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</si>
  <si>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</si>
  <si>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</si>
  <si>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</si>
  <si>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</si>
  <si>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</si>
  <si>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</si>
  <si>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</si>
  <si>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</si>
  <si>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</si>
  <si>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</si>
  <si>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</si>
  <si>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</si>
  <si>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</si>
  <si>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</si>
  <si>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</si>
  <si>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</si>
  <si>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</si>
  <si>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</si>
  <si>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</si>
  <si>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</si>
  <si>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</si>
  <si>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</si>
  <si>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</si>
  <si>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</si>
  <si>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確認事項</t>
    <rPh sb="0" eb="2">
      <t>カクニン</t>
    </rPh>
    <rPh sb="2" eb="4">
      <t>ジコウ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</si>
  <si>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</si>
  <si>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〇〇　〇〇</t>
    <phoneticPr fontId="2"/>
  </si>
  <si>
    <t>〒
高砂市</t>
    <rPh sb="2" eb="5">
      <t>ｔ</t>
    </rPh>
    <phoneticPr fontId="2"/>
  </si>
  <si>
    <t>高砂市自家消費型住宅用太陽光発電設備等導入計画書</t>
    <rPh sb="0" eb="3">
      <t>ｔ</t>
    </rPh>
    <rPh sb="3" eb="5">
      <t>ジカ</t>
    </rPh>
    <rPh sb="5" eb="8">
      <t>ショウヒガタ</t>
    </rPh>
    <rPh sb="8" eb="10">
      <t>ジュウタク</t>
    </rPh>
    <rPh sb="10" eb="11">
      <t>ヨウ</t>
    </rPh>
    <rPh sb="18" eb="19">
      <t>ナド</t>
    </rPh>
    <phoneticPr fontId="2"/>
  </si>
  <si>
    <t>〒〇〇〇-〇〇〇〇　高砂市〇〇〇</t>
    <rPh sb="10" eb="13">
      <t>ｔ</t>
    </rPh>
    <phoneticPr fontId="2"/>
  </si>
  <si>
    <t>〒</t>
    <phoneticPr fontId="2"/>
  </si>
  <si>
    <t>〒〇〇〇-〇〇〇〇
　〇〇〇市（町）〇〇〇</t>
    <phoneticPr fontId="2"/>
  </si>
  <si>
    <r>
      <t xml:space="preserve">℡  </t>
    </r>
    <r>
      <rPr>
        <sz val="10"/>
        <color rgb="FFFF0000"/>
        <rFont val="ＭＳ 明朝"/>
        <family val="1"/>
        <charset val="128"/>
      </rPr>
      <t xml:space="preserve"> 〇〇〇-〇〇〇〇-〇〇〇〇</t>
    </r>
    <r>
      <rPr>
        <sz val="10"/>
        <color theme="1"/>
        <rFont val="ＭＳ 明朝"/>
        <family val="1"/>
        <charset val="128"/>
      </rPr>
      <t xml:space="preserve">
E-mail AC:AI</t>
    </r>
    <phoneticPr fontId="2"/>
  </si>
  <si>
    <t>別添様式２（第４条関係）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</si>
  <si>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電話番号
Eメール</t>
    <rPh sb="0" eb="2">
      <t>デンワ</t>
    </rPh>
    <rPh sb="2" eb="4">
      <t>バンゴウ</t>
    </rPh>
    <phoneticPr fontId="2"/>
  </si>
  <si>
    <t>既存住宅（太陽光未設置の建売住宅を含む。）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</si>
  <si>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　採用出力が5kWを超える場合は、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</si>
  <si>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余剰電力の売電の有無</t>
    <rPh sb="0" eb="2">
      <t>ヨジョウ</t>
    </rPh>
    <rPh sb="2" eb="4">
      <t>デンリョク</t>
    </rPh>
    <rPh sb="5" eb="7">
      <t>バイデン</t>
    </rPh>
    <rPh sb="8" eb="10">
      <t>ウム</t>
    </rPh>
    <phoneticPr fontId="6"/>
  </si>
  <si>
    <t>Eメール</t>
    <phoneticPr fontId="2"/>
  </si>
  <si>
    <t>FITの制度利用について</t>
    <phoneticPr fontId="2"/>
  </si>
  <si>
    <r>
      <t xml:space="preserve">電話番号  </t>
    </r>
    <r>
      <rPr>
        <sz val="10"/>
        <color rgb="FFFF0000"/>
        <rFont val="ＭＳ 明朝"/>
        <family val="1"/>
        <charset val="128"/>
      </rPr>
      <t xml:space="preserve"> 〇〇〇-〇〇〇〇-〇〇〇〇</t>
    </r>
    <r>
      <rPr>
        <sz val="10"/>
        <color theme="1"/>
        <rFont val="ＭＳ 明朝"/>
        <family val="1"/>
        <charset val="128"/>
      </rPr>
      <t xml:space="preserve">
Eメール  </t>
    </r>
    <r>
      <rPr>
        <sz val="10"/>
        <color rgb="FFFF0000"/>
        <rFont val="ＭＳ 明朝"/>
        <family val="1"/>
        <charset val="128"/>
      </rPr>
      <t>〇〇〇〇〇〇@〇〇〇〇.○○.○○</t>
    </r>
    <rPh sb="0" eb="2">
      <t>デンワ</t>
    </rPh>
    <rPh sb="2" eb="4">
      <t>バンゴウ</t>
    </rPh>
    <phoneticPr fontId="2"/>
  </si>
  <si>
    <t>FIT制度の利用について</t>
    <phoneticPr fontId="2"/>
  </si>
  <si>
    <t>確 認 事 項</t>
    <rPh sb="0" eb="1">
      <t>アキラ</t>
    </rPh>
    <rPh sb="2" eb="3">
      <t>ニン</t>
    </rPh>
    <rPh sb="4" eb="5">
      <t>コト</t>
    </rPh>
    <rPh sb="6" eb="7">
      <t>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</si>
</sst>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Protection="1">
      <alignment vertical="center"/>
      <protection locked="0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right" vertical="center"/>
      <protection hidden="1"/>
    </xf>
    <xf numFmtId="0" fontId="5" fillId="2" borderId="3" xfId="0" applyFont="1" applyFill="1" applyBorder="1" applyAlignment="1" applyProtection="1">
      <alignment horizontal="right" vertical="center"/>
      <protection hidden="1"/>
    </xf>
    <xf numFmtId="38" fontId="5" fillId="2" borderId="1" xfId="0" applyNumberFormat="1" applyFont="1" applyFill="1" applyBorder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7</xdr:row>
          <xdr:rowOff>302172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7</xdr:row>
          <xdr:rowOff>302172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47625</xdr:rowOff>
        </xdr:from>
        <xdr:to>
          <xdr:col>14</xdr:col>
          <xdr:colOff>66675</xdr:colOff>
          <xdr:row>26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7555</xdr:colOff>
          <xdr:row>28</xdr:row>
          <xdr:rowOff>330090</xdr:rowOff>
        </xdr:from>
        <xdr:to>
          <xdr:col>12</xdr:col>
          <xdr:colOff>7555</xdr:colOff>
          <xdr:row>30</xdr:row>
          <xdr:rowOff>4926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257175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47625</xdr:rowOff>
        </xdr:from>
        <xdr:to>
          <xdr:col>14</xdr:col>
          <xdr:colOff>66675</xdr:colOff>
          <xdr:row>26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8059</xdr:colOff>
          <xdr:row>29</xdr:row>
          <xdr:rowOff>18317</xdr:rowOff>
        </xdr:from>
        <xdr:to>
          <xdr:col>12</xdr:col>
          <xdr:colOff>8059</xdr:colOff>
          <xdr:row>30</xdr:row>
          <xdr:rowOff>10990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4750" y="3625850"/>
          <a:ext cx="207742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257175</xdr:rowOff>
        </xdr:from>
        <xdr:to>
          <xdr:col>12</xdr:col>
          <xdr:colOff>28575</xdr:colOff>
          <xdr:row>36</xdr:row>
          <xdr:rowOff>9526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7</xdr:row>
      <xdr:rowOff>26131</xdr:rowOff>
    </xdr:from>
    <xdr:to>
      <xdr:col>26</xdr:col>
      <xdr:colOff>399806</xdr:colOff>
      <xdr:row>7</xdr:row>
      <xdr:rowOff>272073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6280" y="172793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8</xdr:row>
      <xdr:rowOff>29306</xdr:rowOff>
    </xdr:from>
    <xdr:to>
      <xdr:col>26</xdr:col>
      <xdr:colOff>409331</xdr:colOff>
      <xdr:row>8</xdr:row>
      <xdr:rowOff>275248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13105" y="203590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9</xdr:row>
      <xdr:rowOff>252289</xdr:rowOff>
    </xdr:from>
    <xdr:to>
      <xdr:col>10</xdr:col>
      <xdr:colOff>172671</xdr:colOff>
      <xdr:row>10</xdr:row>
      <xdr:rowOff>101599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2642" y="2563689"/>
          <a:ext cx="197997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9</xdr:row>
      <xdr:rowOff>253265</xdr:rowOff>
    </xdr:from>
    <xdr:to>
      <xdr:col>21</xdr:col>
      <xdr:colOff>47137</xdr:colOff>
      <xdr:row>10</xdr:row>
      <xdr:rowOff>108925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41152" y="2564665"/>
          <a:ext cx="75418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15</xdr:col>
      <xdr:colOff>205154</xdr:colOff>
      <xdr:row>23</xdr:row>
      <xdr:rowOff>0</xdr:rowOff>
    </xdr:from>
    <xdr:to>
      <xdr:col>20</xdr:col>
      <xdr:colOff>131884</xdr:colOff>
      <xdr:row>23</xdr:row>
      <xdr:rowOff>245942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65635" y="6579577"/>
          <a:ext cx="1069730" cy="245942"/>
        </a:xfrm>
        <a:prstGeom prst="wedgeRoundRectCallout">
          <a:avLst>
            <a:gd name="adj1" fmla="val 62231"/>
            <a:gd name="adj2" fmla="val 1637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20</xdr:col>
      <xdr:colOff>7327</xdr:colOff>
      <xdr:row>24</xdr:row>
      <xdr:rowOff>316768</xdr:rowOff>
    </xdr:from>
    <xdr:to>
      <xdr:col>24</xdr:col>
      <xdr:colOff>161193</xdr:colOff>
      <xdr:row>26</xdr:row>
      <xdr:rowOff>80596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410808" y="7189422"/>
          <a:ext cx="1062404" cy="430578"/>
        </a:xfrm>
        <a:prstGeom prst="wedgeRoundRectCallout">
          <a:avLst>
            <a:gd name="adj1" fmla="val 63246"/>
            <a:gd name="adj2" fmla="val -975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8"/>
  <sheetViews>
    <sheetView showZeros="0" tabSelected="1" view="pageBreakPreview" zoomScale="145" zoomScaleNormal="145" zoomScaleSheetLayoutView="145" workbookViewId="0"/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73</v>
      </c>
    </row>
    <row r="2" spans="2:27" ht="10.5" customHeight="1" x14ac:dyDescent="0.15"/>
    <row r="3" spans="2:27" ht="14.25" customHeight="1" x14ac:dyDescent="0.15">
      <c r="B3" s="128" t="s">
        <v>68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4" spans="2:27" ht="10.5" customHeight="1" x14ac:dyDescent="0.15"/>
    <row r="5" spans="2:27" ht="27" customHeight="1" x14ac:dyDescent="0.15">
      <c r="B5" s="57" t="s">
        <v>0</v>
      </c>
      <c r="C5" s="57"/>
      <c r="D5" s="57"/>
      <c r="E5" s="57"/>
      <c r="F5" s="21" t="s">
        <v>1</v>
      </c>
      <c r="G5" s="141"/>
      <c r="H5" s="142"/>
      <c r="I5" s="142"/>
      <c r="J5" s="142"/>
      <c r="K5" s="142"/>
      <c r="L5" s="142"/>
      <c r="M5" s="143"/>
      <c r="N5" s="37" t="s">
        <v>2</v>
      </c>
      <c r="O5" s="39"/>
      <c r="P5" s="144" t="s">
        <v>74</v>
      </c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6"/>
    </row>
    <row r="6" spans="2:27" ht="27" customHeight="1" x14ac:dyDescent="0.15">
      <c r="B6" s="57"/>
      <c r="C6" s="57"/>
      <c r="D6" s="57"/>
      <c r="E6" s="57"/>
      <c r="F6" s="21" t="s">
        <v>3</v>
      </c>
      <c r="G6" s="138" t="s">
        <v>70</v>
      </c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40"/>
    </row>
    <row r="7" spans="2:27" ht="27" customHeight="1" x14ac:dyDescent="0.15">
      <c r="B7" s="134" t="s">
        <v>46</v>
      </c>
      <c r="C7" s="130"/>
      <c r="D7" s="130"/>
      <c r="E7" s="130"/>
      <c r="F7" s="135" t="s">
        <v>67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7"/>
    </row>
    <row r="8" spans="2:27" ht="24" customHeight="1" x14ac:dyDescent="0.15">
      <c r="B8" s="129" t="s">
        <v>4</v>
      </c>
      <c r="C8" s="130"/>
      <c r="D8" s="130"/>
      <c r="E8" s="130"/>
      <c r="F8" s="2"/>
      <c r="G8" s="131" t="s">
        <v>75</v>
      </c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3"/>
      <c r="U8" s="132" t="s">
        <v>5</v>
      </c>
      <c r="V8" s="132"/>
      <c r="W8" s="132"/>
      <c r="X8" s="132"/>
      <c r="Y8" s="132"/>
      <c r="Z8" s="132"/>
      <c r="AA8" s="133"/>
    </row>
    <row r="9" spans="2:27" ht="24" customHeight="1" x14ac:dyDescent="0.15">
      <c r="B9" s="129" t="s">
        <v>36</v>
      </c>
      <c r="C9" s="130"/>
      <c r="D9" s="130"/>
      <c r="E9" s="130"/>
      <c r="F9" s="2"/>
      <c r="G9" s="131" t="s">
        <v>37</v>
      </c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3"/>
      <c r="U9" s="132" t="s">
        <v>38</v>
      </c>
      <c r="V9" s="132"/>
      <c r="W9" s="132"/>
      <c r="X9" s="132"/>
      <c r="Y9" s="132"/>
      <c r="Z9" s="132"/>
      <c r="AA9" s="133"/>
    </row>
    <row r="10" spans="2:27" ht="27" customHeight="1" x14ac:dyDescent="0.15">
      <c r="B10" s="57" t="s">
        <v>6</v>
      </c>
      <c r="C10" s="57"/>
      <c r="D10" s="57"/>
      <c r="E10" s="57"/>
      <c r="F10" s="129" t="s">
        <v>40</v>
      </c>
      <c r="G10" s="130"/>
      <c r="H10" s="130"/>
      <c r="I10" s="130"/>
      <c r="J10" s="147"/>
      <c r="K10" s="136"/>
      <c r="L10" s="4" t="s">
        <v>7</v>
      </c>
      <c r="M10" s="5"/>
      <c r="N10" s="4" t="s">
        <v>8</v>
      </c>
      <c r="O10" s="5"/>
      <c r="P10" s="6" t="s">
        <v>9</v>
      </c>
      <c r="Q10" s="129" t="s">
        <v>10</v>
      </c>
      <c r="R10" s="130"/>
      <c r="S10" s="130"/>
      <c r="T10" s="130"/>
      <c r="U10" s="147"/>
      <c r="V10" s="136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53" t="s">
        <v>45</v>
      </c>
      <c r="C11" s="154"/>
      <c r="D11" s="154"/>
      <c r="E11" s="154"/>
      <c r="F11" s="32" t="s">
        <v>48</v>
      </c>
      <c r="G11" s="38"/>
      <c r="H11" s="38"/>
      <c r="I11" s="38"/>
      <c r="J11" s="38"/>
      <c r="K11" s="38"/>
      <c r="L11" s="32" t="s">
        <v>47</v>
      </c>
      <c r="M11" s="33"/>
      <c r="N11" s="33"/>
      <c r="O11" s="33"/>
      <c r="P11" s="34"/>
      <c r="Q11" s="23" t="s">
        <v>41</v>
      </c>
      <c r="R11" s="24"/>
      <c r="S11" s="24"/>
      <c r="T11" s="24"/>
      <c r="U11" s="24"/>
      <c r="V11" s="24"/>
      <c r="W11" s="24"/>
      <c r="X11" s="24"/>
      <c r="Y11" s="24"/>
      <c r="Z11" s="24"/>
      <c r="AA11" s="25"/>
    </row>
    <row r="12" spans="2:27" ht="25.5" customHeight="1" x14ac:dyDescent="0.15">
      <c r="B12" s="155"/>
      <c r="C12" s="156"/>
      <c r="D12" s="156"/>
      <c r="E12" s="156"/>
      <c r="F12" s="159"/>
      <c r="G12" s="160"/>
      <c r="H12" s="160"/>
      <c r="I12" s="160"/>
      <c r="J12" s="160"/>
      <c r="K12" s="18" t="s">
        <v>49</v>
      </c>
      <c r="L12" s="159"/>
      <c r="M12" s="160"/>
      <c r="N12" s="160"/>
      <c r="O12" s="160"/>
      <c r="P12" s="18" t="s">
        <v>49</v>
      </c>
      <c r="Q12" s="151" t="s">
        <v>50</v>
      </c>
      <c r="R12" s="152"/>
      <c r="S12" s="148">
        <f>MIN(F12,L12)</f>
        <v>0</v>
      </c>
      <c r="T12" s="148"/>
      <c r="U12" s="148"/>
      <c r="V12" s="148"/>
      <c r="W12" s="148"/>
      <c r="X12" s="148"/>
      <c r="Y12" s="148"/>
      <c r="Z12" s="148"/>
      <c r="AA12" s="8" t="s">
        <v>49</v>
      </c>
    </row>
    <row r="13" spans="2:27" ht="17.25" customHeight="1" x14ac:dyDescent="0.15">
      <c r="B13" s="155"/>
      <c r="C13" s="156"/>
      <c r="D13" s="156"/>
      <c r="E13" s="156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69" t="s">
        <v>11</v>
      </c>
      <c r="R13" s="26"/>
      <c r="S13" s="149">
        <f>IF(S12&lt;=5,70000*S12,70000*5)</f>
        <v>0</v>
      </c>
      <c r="T13" s="149"/>
      <c r="U13" s="149"/>
      <c r="V13" s="149"/>
      <c r="W13" s="149"/>
      <c r="X13" s="149"/>
      <c r="Y13" s="149"/>
      <c r="Z13" s="149"/>
      <c r="AA13" s="25" t="s">
        <v>12</v>
      </c>
    </row>
    <row r="14" spans="2:27" ht="26.25" customHeight="1" x14ac:dyDescent="0.15">
      <c r="B14" s="155"/>
      <c r="C14" s="156"/>
      <c r="D14" s="156"/>
      <c r="E14" s="156"/>
      <c r="F14" s="167" t="s">
        <v>76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47"/>
      <c r="R14" s="37"/>
      <c r="S14" s="150"/>
      <c r="T14" s="150"/>
      <c r="U14" s="150"/>
      <c r="V14" s="150"/>
      <c r="W14" s="150"/>
      <c r="X14" s="150"/>
      <c r="Y14" s="150"/>
      <c r="Z14" s="150"/>
      <c r="AA14" s="28"/>
    </row>
    <row r="15" spans="2:27" ht="27" customHeight="1" x14ac:dyDescent="0.15">
      <c r="B15" s="157"/>
      <c r="C15" s="158"/>
      <c r="D15" s="158"/>
      <c r="E15" s="158"/>
      <c r="F15" s="161" t="s">
        <v>77</v>
      </c>
      <c r="G15" s="162"/>
      <c r="H15" s="162"/>
      <c r="I15" s="162"/>
      <c r="J15" s="162"/>
      <c r="K15" s="163"/>
      <c r="L15" s="10"/>
      <c r="M15" s="3" t="s">
        <v>13</v>
      </c>
      <c r="N15" s="3"/>
      <c r="O15" s="3" t="s">
        <v>14</v>
      </c>
      <c r="P15" s="3"/>
      <c r="Q15" s="170" t="s">
        <v>15</v>
      </c>
      <c r="R15" s="170"/>
      <c r="S15" s="170"/>
      <c r="T15" s="170"/>
      <c r="U15" s="164"/>
      <c r="V15" s="165"/>
      <c r="W15" s="165"/>
      <c r="X15" s="165"/>
      <c r="Y15" s="165"/>
      <c r="Z15" s="165"/>
      <c r="AA15" s="166"/>
    </row>
    <row r="16" spans="2:27" ht="27" customHeight="1" x14ac:dyDescent="0.15">
      <c r="B16" s="57" t="s">
        <v>16</v>
      </c>
      <c r="C16" s="57"/>
      <c r="D16" s="57"/>
      <c r="E16" s="57"/>
      <c r="F16" s="32" t="s">
        <v>51</v>
      </c>
      <c r="G16" s="33"/>
      <c r="H16" s="33"/>
      <c r="I16" s="33"/>
      <c r="J16" s="33"/>
      <c r="K16" s="34"/>
      <c r="L16" s="38" t="s">
        <v>42</v>
      </c>
      <c r="M16" s="38"/>
      <c r="N16" s="38"/>
      <c r="O16" s="38"/>
      <c r="P16" s="39"/>
      <c r="Q16" s="37" t="s">
        <v>17</v>
      </c>
      <c r="R16" s="38"/>
      <c r="S16" s="38"/>
      <c r="T16" s="38"/>
      <c r="U16" s="38"/>
      <c r="V16" s="38"/>
      <c r="W16" s="38"/>
      <c r="X16" s="38"/>
      <c r="Y16" s="38"/>
      <c r="Z16" s="38"/>
      <c r="AA16" s="39"/>
    </row>
    <row r="17" spans="2:27" ht="27" customHeight="1" x14ac:dyDescent="0.15">
      <c r="B17" s="57"/>
      <c r="C17" s="57"/>
      <c r="D17" s="57"/>
      <c r="E17" s="57"/>
      <c r="F17" s="113"/>
      <c r="G17" s="114"/>
      <c r="H17" s="114"/>
      <c r="I17" s="114"/>
      <c r="J17" s="114"/>
      <c r="K17" s="14" t="s">
        <v>43</v>
      </c>
      <c r="L17" s="126"/>
      <c r="M17" s="127"/>
      <c r="N17" s="127"/>
      <c r="O17" s="127"/>
      <c r="P17" s="12" t="s">
        <v>44</v>
      </c>
      <c r="Q17" s="115" t="s">
        <v>52</v>
      </c>
      <c r="R17" s="116"/>
      <c r="S17" s="125">
        <f>F17*L17</f>
        <v>0</v>
      </c>
      <c r="T17" s="125"/>
      <c r="U17" s="125"/>
      <c r="V17" s="125"/>
      <c r="W17" s="125"/>
      <c r="X17" s="125"/>
      <c r="Y17" s="125"/>
      <c r="Z17" s="125"/>
      <c r="AA17" s="13" t="s">
        <v>43</v>
      </c>
    </row>
    <row r="18" spans="2:27" ht="27" customHeight="1" x14ac:dyDescent="0.15">
      <c r="B18" s="57"/>
      <c r="C18" s="57"/>
      <c r="D18" s="57"/>
      <c r="E18" s="57"/>
      <c r="F18" s="29" t="s">
        <v>18</v>
      </c>
      <c r="G18" s="122"/>
      <c r="H18" s="122"/>
      <c r="I18" s="122"/>
      <c r="J18" s="122"/>
      <c r="K18" s="122"/>
      <c r="L18" s="37" t="s">
        <v>59</v>
      </c>
      <c r="M18" s="38"/>
      <c r="N18" s="38"/>
      <c r="O18" s="38"/>
      <c r="P18" s="39"/>
      <c r="Q18" s="111" t="s">
        <v>19</v>
      </c>
      <c r="R18" s="112"/>
      <c r="S18" s="44"/>
      <c r="T18" s="45"/>
      <c r="U18" s="45"/>
      <c r="V18" s="45"/>
      <c r="W18" s="45"/>
      <c r="X18" s="45"/>
      <c r="Y18" s="45"/>
      <c r="Z18" s="46"/>
      <c r="AA18" s="7" t="s">
        <v>12</v>
      </c>
    </row>
    <row r="19" spans="2:27" ht="27" customHeight="1" x14ac:dyDescent="0.15">
      <c r="B19" s="57"/>
      <c r="C19" s="57"/>
      <c r="D19" s="57"/>
      <c r="E19" s="57"/>
      <c r="F19" s="123"/>
      <c r="G19" s="124"/>
      <c r="H19" s="124"/>
      <c r="I19" s="124"/>
      <c r="J19" s="124"/>
      <c r="K19" s="124"/>
      <c r="L19" s="37" t="s">
        <v>60</v>
      </c>
      <c r="M19" s="38"/>
      <c r="N19" s="38"/>
      <c r="O19" s="38"/>
      <c r="P19" s="39"/>
      <c r="Q19" s="111" t="s">
        <v>20</v>
      </c>
      <c r="R19" s="112"/>
      <c r="S19" s="44"/>
      <c r="T19" s="45"/>
      <c r="U19" s="45"/>
      <c r="V19" s="45"/>
      <c r="W19" s="45"/>
      <c r="X19" s="45"/>
      <c r="Y19" s="45"/>
      <c r="Z19" s="46"/>
      <c r="AA19" s="7" t="s">
        <v>12</v>
      </c>
    </row>
    <row r="20" spans="2:27" ht="18" customHeight="1" x14ac:dyDescent="0.15">
      <c r="B20" s="57"/>
      <c r="C20" s="57"/>
      <c r="D20" s="57"/>
      <c r="E20" s="57"/>
      <c r="F20" s="23" t="s">
        <v>21</v>
      </c>
      <c r="G20" s="24"/>
      <c r="H20" s="24"/>
      <c r="I20" s="24"/>
      <c r="J20" s="24"/>
      <c r="K20" s="24"/>
      <c r="L20" s="23" t="s">
        <v>61</v>
      </c>
      <c r="M20" s="24"/>
      <c r="N20" s="24"/>
      <c r="O20" s="24"/>
      <c r="P20" s="25"/>
      <c r="Q20" s="47" t="s">
        <v>22</v>
      </c>
      <c r="R20" s="37"/>
      <c r="S20" s="117" t="str">
        <f>IFERROR((S18+S19)/S17,"")</f>
        <v/>
      </c>
      <c r="T20" s="118"/>
      <c r="U20" s="118"/>
      <c r="V20" s="118"/>
      <c r="W20" s="118"/>
      <c r="X20" s="118"/>
      <c r="Y20" s="118"/>
      <c r="Z20" s="119"/>
      <c r="AA20" s="9" t="s">
        <v>12</v>
      </c>
    </row>
    <row r="21" spans="2:27" ht="12.75" customHeight="1" x14ac:dyDescent="0.15">
      <c r="B21" s="57"/>
      <c r="C21" s="57"/>
      <c r="D21" s="57"/>
      <c r="E21" s="57"/>
      <c r="F21" s="26"/>
      <c r="G21" s="27"/>
      <c r="H21" s="27"/>
      <c r="I21" s="27"/>
      <c r="J21" s="27"/>
      <c r="K21" s="27"/>
      <c r="L21" s="26"/>
      <c r="M21" s="27"/>
      <c r="N21" s="27"/>
      <c r="O21" s="27"/>
      <c r="P21" s="28"/>
      <c r="Q21" s="47"/>
      <c r="R21" s="37"/>
      <c r="S21" s="120"/>
      <c r="T21" s="121"/>
      <c r="U21" s="121"/>
      <c r="V21" s="121"/>
      <c r="W21" s="121"/>
      <c r="X21" s="121"/>
      <c r="Y21" s="121"/>
      <c r="Z21" s="121"/>
      <c r="AA21" s="121"/>
    </row>
    <row r="22" spans="2:27" ht="15" customHeight="1" x14ac:dyDescent="0.15">
      <c r="B22" s="57"/>
      <c r="C22" s="57"/>
      <c r="D22" s="57"/>
      <c r="E22" s="57"/>
      <c r="F22" s="23" t="s">
        <v>63</v>
      </c>
      <c r="G22" s="24"/>
      <c r="H22" s="24"/>
      <c r="I22" s="24"/>
      <c r="J22" s="24"/>
      <c r="K22" s="24"/>
      <c r="L22" s="24"/>
      <c r="M22" s="24"/>
      <c r="N22" s="24"/>
      <c r="O22" s="24"/>
      <c r="P22" s="25"/>
      <c r="Q22" s="47" t="s">
        <v>23</v>
      </c>
      <c r="R22" s="37"/>
      <c r="S22" s="48">
        <f>IF(S20&lt;=141000,S17*S20/3,S17*141000/3)</f>
        <v>0</v>
      </c>
      <c r="T22" s="49"/>
      <c r="U22" s="49"/>
      <c r="V22" s="49"/>
      <c r="W22" s="49"/>
      <c r="X22" s="49"/>
      <c r="Y22" s="49"/>
      <c r="Z22" s="50"/>
      <c r="AA22" s="39" t="s">
        <v>12</v>
      </c>
    </row>
    <row r="23" spans="2:27" ht="27" customHeight="1" x14ac:dyDescent="0.15">
      <c r="B23" s="57"/>
      <c r="C23" s="57"/>
      <c r="D23" s="57"/>
      <c r="E23" s="57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47"/>
      <c r="R23" s="37"/>
      <c r="S23" s="48"/>
      <c r="T23" s="49"/>
      <c r="U23" s="49"/>
      <c r="V23" s="49"/>
      <c r="W23" s="49"/>
      <c r="X23" s="49"/>
      <c r="Y23" s="49"/>
      <c r="Z23" s="50"/>
      <c r="AA23" s="39"/>
    </row>
    <row r="24" spans="2:27" ht="23.25" customHeight="1" x14ac:dyDescent="0.15">
      <c r="B24" s="47" t="s">
        <v>24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54">
        <f>S13+S22</f>
        <v>0</v>
      </c>
      <c r="R24" s="55"/>
      <c r="S24" s="55"/>
      <c r="T24" s="55"/>
      <c r="U24" s="55"/>
      <c r="V24" s="55"/>
      <c r="W24" s="55"/>
      <c r="X24" s="55"/>
      <c r="Y24" s="55"/>
      <c r="Z24" s="56"/>
      <c r="AA24" s="8" t="s">
        <v>12</v>
      </c>
    </row>
    <row r="25" spans="2:27" ht="29.25" customHeight="1" x14ac:dyDescent="0.15">
      <c r="B25" s="23" t="s">
        <v>53</v>
      </c>
      <c r="C25" s="24"/>
      <c r="D25" s="24"/>
      <c r="E25" s="25"/>
      <c r="F25" s="29" t="s">
        <v>54</v>
      </c>
      <c r="G25" s="24"/>
      <c r="H25" s="24"/>
      <c r="I25" s="24"/>
      <c r="J25" s="24"/>
      <c r="K25" s="24"/>
      <c r="L25" s="32" t="s">
        <v>55</v>
      </c>
      <c r="M25" s="33"/>
      <c r="N25" s="33"/>
      <c r="O25" s="33"/>
      <c r="P25" s="34"/>
      <c r="Q25" s="51" t="s">
        <v>56</v>
      </c>
      <c r="R25" s="52"/>
      <c r="S25" s="52"/>
      <c r="T25" s="53"/>
      <c r="U25" s="35" t="s">
        <v>58</v>
      </c>
      <c r="V25" s="36"/>
      <c r="W25" s="36"/>
      <c r="X25" s="36"/>
      <c r="Y25" s="36"/>
      <c r="Z25" s="36"/>
      <c r="AA25" s="42"/>
    </row>
    <row r="26" spans="2:27" ht="23.25" customHeight="1" x14ac:dyDescent="0.15">
      <c r="B26" s="26"/>
      <c r="C26" s="27"/>
      <c r="D26" s="27"/>
      <c r="E26" s="28"/>
      <c r="F26" s="30"/>
      <c r="G26" s="31"/>
      <c r="H26" s="31"/>
      <c r="I26" s="31"/>
      <c r="J26" s="31"/>
      <c r="K26" s="7" t="s">
        <v>43</v>
      </c>
      <c r="L26" s="31"/>
      <c r="M26" s="31"/>
      <c r="N26" s="31"/>
      <c r="O26" s="31"/>
      <c r="P26" s="7" t="s">
        <v>43</v>
      </c>
      <c r="Q26" s="40"/>
      <c r="R26" s="41"/>
      <c r="S26" s="41"/>
      <c r="T26" s="7" t="s">
        <v>43</v>
      </c>
      <c r="U26" s="35" t="str">
        <f>IFERROR(L26/F26*100,"")</f>
        <v/>
      </c>
      <c r="V26" s="36"/>
      <c r="W26" s="36"/>
      <c r="X26" s="36"/>
      <c r="Y26" s="36"/>
      <c r="Z26" s="36"/>
      <c r="AA26" s="8" t="s">
        <v>57</v>
      </c>
    </row>
    <row r="27" spans="2:27" ht="27" customHeight="1" x14ac:dyDescent="0.15">
      <c r="B27" s="88" t="s">
        <v>25</v>
      </c>
      <c r="C27" s="89"/>
      <c r="D27" s="89"/>
      <c r="E27" s="89"/>
      <c r="F27" s="99" t="s">
        <v>26</v>
      </c>
      <c r="G27" s="95"/>
      <c r="H27" s="95"/>
      <c r="I27" s="95"/>
      <c r="J27" s="95"/>
      <c r="K27" s="100"/>
      <c r="L27" s="15"/>
      <c r="M27" s="3" t="s">
        <v>13</v>
      </c>
      <c r="N27" s="3"/>
      <c r="O27" s="3" t="s">
        <v>14</v>
      </c>
      <c r="P27" s="3"/>
      <c r="Q27" s="94" t="s">
        <v>27</v>
      </c>
      <c r="R27" s="95"/>
      <c r="S27" s="95"/>
      <c r="T27" s="95"/>
      <c r="U27" s="96"/>
      <c r="V27" s="97"/>
      <c r="W27" s="97"/>
      <c r="X27" s="97"/>
      <c r="Y27" s="97"/>
      <c r="Z27" s="97"/>
      <c r="AA27" s="98"/>
    </row>
    <row r="28" spans="2:27" ht="24.75" customHeight="1" x14ac:dyDescent="0.15">
      <c r="B28" s="90"/>
      <c r="C28" s="91"/>
      <c r="D28" s="91"/>
      <c r="E28" s="91"/>
      <c r="F28" s="88" t="s">
        <v>28</v>
      </c>
      <c r="G28" s="89"/>
      <c r="H28" s="89"/>
      <c r="I28" s="89"/>
      <c r="J28" s="89"/>
      <c r="K28" s="101"/>
      <c r="L28" s="105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7"/>
    </row>
    <row r="29" spans="2:27" ht="27" customHeight="1" x14ac:dyDescent="0.15">
      <c r="B29" s="90"/>
      <c r="C29" s="91"/>
      <c r="D29" s="91"/>
      <c r="E29" s="91"/>
      <c r="F29" s="92"/>
      <c r="G29" s="93"/>
      <c r="H29" s="93"/>
      <c r="I29" s="93"/>
      <c r="J29" s="93"/>
      <c r="K29" s="102"/>
      <c r="L29" s="108" t="s">
        <v>29</v>
      </c>
      <c r="M29" s="109"/>
      <c r="N29" s="109"/>
      <c r="O29" s="109"/>
      <c r="P29" s="110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7"/>
    </row>
    <row r="30" spans="2:27" ht="21" customHeight="1" x14ac:dyDescent="0.15">
      <c r="B30" s="92"/>
      <c r="C30" s="93"/>
      <c r="D30" s="93"/>
      <c r="E30" s="93"/>
      <c r="F30" s="94" t="s">
        <v>82</v>
      </c>
      <c r="G30" s="103"/>
      <c r="H30" s="103"/>
      <c r="I30" s="103"/>
      <c r="J30" s="103"/>
      <c r="K30" s="104"/>
      <c r="L30" s="11"/>
      <c r="M30" s="3" t="s">
        <v>30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15">
      <c r="B31" s="66" t="s">
        <v>39</v>
      </c>
      <c r="C31" s="67"/>
      <c r="D31" s="67"/>
      <c r="E31" s="67"/>
      <c r="F31" s="82" t="s">
        <v>31</v>
      </c>
      <c r="G31" s="83"/>
      <c r="H31" s="83"/>
      <c r="I31" s="83"/>
      <c r="J31" s="83"/>
      <c r="K31" s="84"/>
      <c r="L31" s="76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8"/>
    </row>
    <row r="32" spans="2:27" ht="21" customHeight="1" x14ac:dyDescent="0.15">
      <c r="B32" s="73"/>
      <c r="C32" s="74"/>
      <c r="D32" s="74"/>
      <c r="E32" s="74"/>
      <c r="F32" s="85" t="s">
        <v>32</v>
      </c>
      <c r="G32" s="86"/>
      <c r="H32" s="86"/>
      <c r="I32" s="86"/>
      <c r="J32" s="86"/>
      <c r="K32" s="87"/>
      <c r="L32" s="79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1"/>
    </row>
    <row r="33" spans="2:27" ht="21" customHeight="1" x14ac:dyDescent="0.15">
      <c r="B33" s="73"/>
      <c r="C33" s="74"/>
      <c r="D33" s="74"/>
      <c r="E33" s="74"/>
      <c r="F33" s="85" t="s">
        <v>33</v>
      </c>
      <c r="G33" s="86"/>
      <c r="H33" s="86"/>
      <c r="I33" s="86"/>
      <c r="J33" s="86"/>
      <c r="K33" s="87"/>
      <c r="L33" s="63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5"/>
    </row>
    <row r="34" spans="2:27" ht="17.25" customHeight="1" x14ac:dyDescent="0.15">
      <c r="B34" s="73"/>
      <c r="C34" s="74"/>
      <c r="D34" s="74"/>
      <c r="E34" s="74"/>
      <c r="F34" s="66" t="s">
        <v>34</v>
      </c>
      <c r="G34" s="67"/>
      <c r="H34" s="67"/>
      <c r="I34" s="67"/>
      <c r="J34" s="67"/>
      <c r="K34" s="68"/>
      <c r="L34" s="60" t="s">
        <v>1</v>
      </c>
      <c r="M34" s="61"/>
      <c r="N34" s="61"/>
      <c r="O34" s="61"/>
      <c r="P34" s="62"/>
      <c r="Q34" s="75" t="s">
        <v>35</v>
      </c>
      <c r="R34" s="75"/>
      <c r="S34" s="75"/>
      <c r="T34" s="75"/>
      <c r="U34" s="75"/>
      <c r="V34" s="75" t="s">
        <v>78</v>
      </c>
      <c r="W34" s="75"/>
      <c r="X34" s="75"/>
      <c r="Y34" s="75"/>
      <c r="Z34" s="75"/>
      <c r="AA34" s="75"/>
    </row>
    <row r="35" spans="2:27" ht="21" customHeight="1" x14ac:dyDescent="0.15">
      <c r="B35" s="69"/>
      <c r="C35" s="70"/>
      <c r="D35" s="70"/>
      <c r="E35" s="70"/>
      <c r="F35" s="69"/>
      <c r="G35" s="70"/>
      <c r="H35" s="70"/>
      <c r="I35" s="70"/>
      <c r="J35" s="70"/>
      <c r="K35" s="71"/>
      <c r="L35" s="63"/>
      <c r="M35" s="64"/>
      <c r="N35" s="64"/>
      <c r="O35" s="64"/>
      <c r="P35" s="65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</row>
    <row r="36" spans="2:27" ht="21" customHeight="1" x14ac:dyDescent="0.15">
      <c r="B36" s="58" t="s">
        <v>79</v>
      </c>
      <c r="C36" s="58"/>
      <c r="D36" s="58"/>
      <c r="E36" s="58"/>
      <c r="F36" s="43" t="s">
        <v>64</v>
      </c>
      <c r="G36" s="43"/>
      <c r="H36" s="43"/>
      <c r="I36" s="43"/>
      <c r="J36" s="43"/>
      <c r="K36" s="43"/>
      <c r="L36" s="59" t="s">
        <v>65</v>
      </c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</sheetData>
  <mergeCells count="95">
    <mergeCell ref="S12:Z12"/>
    <mergeCell ref="S13:Z14"/>
    <mergeCell ref="Q11:AA11"/>
    <mergeCell ref="Q12:R12"/>
    <mergeCell ref="B11:E15"/>
    <mergeCell ref="F11:K11"/>
    <mergeCell ref="L11:P11"/>
    <mergeCell ref="L12:O12"/>
    <mergeCell ref="F12:J12"/>
    <mergeCell ref="AA13:AA14"/>
    <mergeCell ref="F15:K15"/>
    <mergeCell ref="U15:AA15"/>
    <mergeCell ref="F14:P14"/>
    <mergeCell ref="Q13:R14"/>
    <mergeCell ref="Q15:T15"/>
    <mergeCell ref="B10:E10"/>
    <mergeCell ref="F10:I10"/>
    <mergeCell ref="J10:K10"/>
    <mergeCell ref="Q10:T10"/>
    <mergeCell ref="U10:V10"/>
    <mergeCell ref="B3:AA3"/>
    <mergeCell ref="B9:E9"/>
    <mergeCell ref="G9:S9"/>
    <mergeCell ref="U9:AA9"/>
    <mergeCell ref="B7:E7"/>
    <mergeCell ref="F7:AA7"/>
    <mergeCell ref="B8:E8"/>
    <mergeCell ref="G8:S8"/>
    <mergeCell ref="U8:AA8"/>
    <mergeCell ref="B5:E6"/>
    <mergeCell ref="G6:AA6"/>
    <mergeCell ref="N5:O5"/>
    <mergeCell ref="G5:M5"/>
    <mergeCell ref="P5:AA5"/>
    <mergeCell ref="S20:Z20"/>
    <mergeCell ref="S21:AA21"/>
    <mergeCell ref="F18:K19"/>
    <mergeCell ref="S17:Z17"/>
    <mergeCell ref="L17:O17"/>
    <mergeCell ref="L20:P21"/>
    <mergeCell ref="F16:K16"/>
    <mergeCell ref="L16:P16"/>
    <mergeCell ref="Q18:R18"/>
    <mergeCell ref="S18:Z18"/>
    <mergeCell ref="Q19:R19"/>
    <mergeCell ref="F17:J17"/>
    <mergeCell ref="Q16:AA16"/>
    <mergeCell ref="L19:P19"/>
    <mergeCell ref="Q17:R17"/>
    <mergeCell ref="B27:E30"/>
    <mergeCell ref="Q27:T27"/>
    <mergeCell ref="U27:AA27"/>
    <mergeCell ref="F27:K27"/>
    <mergeCell ref="F28:K29"/>
    <mergeCell ref="F30:K30"/>
    <mergeCell ref="L28:AA28"/>
    <mergeCell ref="L29:P29"/>
    <mergeCell ref="Q29:AA29"/>
    <mergeCell ref="B36:E36"/>
    <mergeCell ref="L36:AA36"/>
    <mergeCell ref="L34:P34"/>
    <mergeCell ref="L35:P35"/>
    <mergeCell ref="F34:K35"/>
    <mergeCell ref="V35:AA35"/>
    <mergeCell ref="B31:E35"/>
    <mergeCell ref="Q35:U35"/>
    <mergeCell ref="Q34:U34"/>
    <mergeCell ref="V34:AA34"/>
    <mergeCell ref="L31:AA31"/>
    <mergeCell ref="L32:AA32"/>
    <mergeCell ref="L33:AA33"/>
    <mergeCell ref="F31:K31"/>
    <mergeCell ref="F32:K32"/>
    <mergeCell ref="F33:K33"/>
    <mergeCell ref="U26:Z26"/>
    <mergeCell ref="L18:P18"/>
    <mergeCell ref="Q26:S26"/>
    <mergeCell ref="U25:AA25"/>
    <mergeCell ref="F36:K36"/>
    <mergeCell ref="S19:Z19"/>
    <mergeCell ref="Q20:R21"/>
    <mergeCell ref="S22:Z23"/>
    <mergeCell ref="Q22:R23"/>
    <mergeCell ref="Q25:T25"/>
    <mergeCell ref="F20:K21"/>
    <mergeCell ref="AA22:AA23"/>
    <mergeCell ref="F22:P23"/>
    <mergeCell ref="B24:P24"/>
    <mergeCell ref="Q24:Z24"/>
    <mergeCell ref="B16:E23"/>
    <mergeCell ref="B25:E26"/>
    <mergeCell ref="F25:K25"/>
    <mergeCell ref="F26:J26"/>
    <mergeCell ref="L25:P25"/>
    <mergeCell ref="L26:O26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47625</xdr:rowOff>
                  </from>
                  <to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333375</xdr:rowOff>
                  </from>
                  <to>
                    <xdr:col>12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257175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E312-6E88-4CEA-9F35-2EA45E13F9BF}">
  <dimension ref="B1:AC58"/>
  <sheetViews>
    <sheetView showZeros="0" view="pageBreakPreview" zoomScale="130" zoomScaleNormal="145" zoomScaleSheetLayoutView="130" workbookViewId="0">
      <selection activeCell="L32" sqref="L32:AA32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9" ht="18" customHeight="1" x14ac:dyDescent="0.15">
      <c r="B1" s="1" t="s">
        <v>73</v>
      </c>
      <c r="AC1" s="22" t="s">
        <v>72</v>
      </c>
    </row>
    <row r="2" spans="2:29" ht="10.5" customHeight="1" x14ac:dyDescent="0.15"/>
    <row r="3" spans="2:29" ht="14.25" customHeight="1" x14ac:dyDescent="0.15">
      <c r="B3" s="128" t="s">
        <v>68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4" spans="2:29" ht="10.5" customHeight="1" x14ac:dyDescent="0.15"/>
    <row r="5" spans="2:29" ht="27" customHeight="1" x14ac:dyDescent="0.15">
      <c r="B5" s="57" t="s">
        <v>0</v>
      </c>
      <c r="C5" s="57"/>
      <c r="D5" s="57"/>
      <c r="E5" s="57"/>
      <c r="F5" s="21" t="s">
        <v>1</v>
      </c>
      <c r="G5" s="173" t="s">
        <v>66</v>
      </c>
      <c r="H5" s="174"/>
      <c r="I5" s="174"/>
      <c r="J5" s="174"/>
      <c r="K5" s="174"/>
      <c r="L5" s="174"/>
      <c r="M5" s="175"/>
      <c r="N5" s="37" t="s">
        <v>2</v>
      </c>
      <c r="O5" s="39"/>
      <c r="P5" s="144" t="s">
        <v>80</v>
      </c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6"/>
    </row>
    <row r="6" spans="2:29" ht="27" customHeight="1" x14ac:dyDescent="0.15">
      <c r="B6" s="57"/>
      <c r="C6" s="57"/>
      <c r="D6" s="57"/>
      <c r="E6" s="57"/>
      <c r="F6" s="21" t="s">
        <v>3</v>
      </c>
      <c r="G6" s="176" t="s">
        <v>71</v>
      </c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8"/>
    </row>
    <row r="7" spans="2:29" ht="27" customHeight="1" x14ac:dyDescent="0.15">
      <c r="B7" s="134" t="s">
        <v>46</v>
      </c>
      <c r="C7" s="130"/>
      <c r="D7" s="130"/>
      <c r="E7" s="130"/>
      <c r="F7" s="46" t="s">
        <v>69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2"/>
    </row>
    <row r="8" spans="2:29" ht="24" customHeight="1" x14ac:dyDescent="0.15">
      <c r="B8" s="129" t="s">
        <v>4</v>
      </c>
      <c r="C8" s="130"/>
      <c r="D8" s="130"/>
      <c r="E8" s="130"/>
      <c r="F8" s="2"/>
      <c r="G8" s="131" t="s">
        <v>75</v>
      </c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3"/>
      <c r="U8" s="132" t="s">
        <v>5</v>
      </c>
      <c r="V8" s="132"/>
      <c r="W8" s="132"/>
      <c r="X8" s="132"/>
      <c r="Y8" s="132"/>
      <c r="Z8" s="132"/>
      <c r="AA8" s="133"/>
    </row>
    <row r="9" spans="2:29" ht="24" customHeight="1" x14ac:dyDescent="0.15">
      <c r="B9" s="129" t="s">
        <v>36</v>
      </c>
      <c r="C9" s="130"/>
      <c r="D9" s="130"/>
      <c r="E9" s="130"/>
      <c r="F9" s="2"/>
      <c r="G9" s="131" t="s">
        <v>37</v>
      </c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3"/>
      <c r="U9" s="132" t="s">
        <v>38</v>
      </c>
      <c r="V9" s="132"/>
      <c r="W9" s="132"/>
      <c r="X9" s="132"/>
      <c r="Y9" s="132"/>
      <c r="Z9" s="132"/>
      <c r="AA9" s="133"/>
    </row>
    <row r="10" spans="2:29" ht="27" customHeight="1" x14ac:dyDescent="0.15">
      <c r="B10" s="57" t="s">
        <v>6</v>
      </c>
      <c r="C10" s="57"/>
      <c r="D10" s="57"/>
      <c r="E10" s="57"/>
      <c r="F10" s="129" t="s">
        <v>40</v>
      </c>
      <c r="G10" s="130"/>
      <c r="H10" s="130"/>
      <c r="I10" s="130"/>
      <c r="J10" s="147"/>
      <c r="K10" s="136"/>
      <c r="L10" s="4" t="s">
        <v>7</v>
      </c>
      <c r="M10" s="5"/>
      <c r="N10" s="4" t="s">
        <v>8</v>
      </c>
      <c r="O10" s="5"/>
      <c r="P10" s="6" t="s">
        <v>9</v>
      </c>
      <c r="Q10" s="129" t="s">
        <v>10</v>
      </c>
      <c r="R10" s="130"/>
      <c r="S10" s="130"/>
      <c r="T10" s="130"/>
      <c r="U10" s="147"/>
      <c r="V10" s="136"/>
      <c r="W10" s="4" t="s">
        <v>7</v>
      </c>
      <c r="X10" s="5"/>
      <c r="Y10" s="4" t="s">
        <v>8</v>
      </c>
      <c r="Z10" s="5"/>
      <c r="AA10" s="6" t="s">
        <v>9</v>
      </c>
    </row>
    <row r="11" spans="2:29" ht="30.75" customHeight="1" x14ac:dyDescent="0.15">
      <c r="B11" s="153" t="s">
        <v>45</v>
      </c>
      <c r="C11" s="154"/>
      <c r="D11" s="154"/>
      <c r="E11" s="154"/>
      <c r="F11" s="32" t="s">
        <v>48</v>
      </c>
      <c r="G11" s="38"/>
      <c r="H11" s="38"/>
      <c r="I11" s="38"/>
      <c r="J11" s="38"/>
      <c r="K11" s="38"/>
      <c r="L11" s="32" t="s">
        <v>47</v>
      </c>
      <c r="M11" s="33"/>
      <c r="N11" s="33"/>
      <c r="O11" s="33"/>
      <c r="P11" s="34"/>
      <c r="Q11" s="23" t="s">
        <v>41</v>
      </c>
      <c r="R11" s="24"/>
      <c r="S11" s="24"/>
      <c r="T11" s="24"/>
      <c r="U11" s="24"/>
      <c r="V11" s="24"/>
      <c r="W11" s="24"/>
      <c r="X11" s="24"/>
      <c r="Y11" s="24"/>
      <c r="Z11" s="24"/>
      <c r="AA11" s="25"/>
    </row>
    <row r="12" spans="2:29" ht="25.5" customHeight="1" x14ac:dyDescent="0.15">
      <c r="B12" s="155"/>
      <c r="C12" s="156"/>
      <c r="D12" s="156"/>
      <c r="E12" s="156"/>
      <c r="F12" s="159"/>
      <c r="G12" s="160"/>
      <c r="H12" s="160"/>
      <c r="I12" s="160"/>
      <c r="J12" s="160"/>
      <c r="K12" s="18" t="s">
        <v>49</v>
      </c>
      <c r="L12" s="159"/>
      <c r="M12" s="160"/>
      <c r="N12" s="160"/>
      <c r="O12" s="160"/>
      <c r="P12" s="18" t="s">
        <v>49</v>
      </c>
      <c r="Q12" s="151" t="s">
        <v>50</v>
      </c>
      <c r="R12" s="152"/>
      <c r="S12" s="148">
        <f>MIN(F12,L12)</f>
        <v>0</v>
      </c>
      <c r="T12" s="148"/>
      <c r="U12" s="148"/>
      <c r="V12" s="148"/>
      <c r="W12" s="148"/>
      <c r="X12" s="148"/>
      <c r="Y12" s="148"/>
      <c r="Z12" s="148"/>
      <c r="AA12" s="8" t="s">
        <v>49</v>
      </c>
    </row>
    <row r="13" spans="2:29" ht="17.25" customHeight="1" x14ac:dyDescent="0.15">
      <c r="B13" s="155"/>
      <c r="C13" s="156"/>
      <c r="D13" s="156"/>
      <c r="E13" s="156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69" t="s">
        <v>11</v>
      </c>
      <c r="R13" s="26"/>
      <c r="S13" s="149">
        <f>IF(S12&lt;=5,70000*S12,70000*5)</f>
        <v>0</v>
      </c>
      <c r="T13" s="149"/>
      <c r="U13" s="149"/>
      <c r="V13" s="149"/>
      <c r="W13" s="149"/>
      <c r="X13" s="149"/>
      <c r="Y13" s="149"/>
      <c r="Z13" s="149"/>
      <c r="AA13" s="25" t="s">
        <v>12</v>
      </c>
    </row>
    <row r="14" spans="2:29" ht="26.25" customHeight="1" x14ac:dyDescent="0.15">
      <c r="B14" s="155"/>
      <c r="C14" s="156"/>
      <c r="D14" s="156"/>
      <c r="E14" s="156"/>
      <c r="F14" s="167" t="s">
        <v>76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47"/>
      <c r="R14" s="37"/>
      <c r="S14" s="150"/>
      <c r="T14" s="150"/>
      <c r="U14" s="150"/>
      <c r="V14" s="150"/>
      <c r="W14" s="150"/>
      <c r="X14" s="150"/>
      <c r="Y14" s="150"/>
      <c r="Z14" s="150"/>
      <c r="AA14" s="28"/>
    </row>
    <row r="15" spans="2:29" ht="27" customHeight="1" x14ac:dyDescent="0.15">
      <c r="B15" s="157"/>
      <c r="C15" s="158"/>
      <c r="D15" s="158"/>
      <c r="E15" s="158"/>
      <c r="F15" s="161" t="s">
        <v>77</v>
      </c>
      <c r="G15" s="162"/>
      <c r="H15" s="162"/>
      <c r="I15" s="162"/>
      <c r="J15" s="162"/>
      <c r="K15" s="163"/>
      <c r="L15" s="10"/>
      <c r="M15" s="3" t="s">
        <v>13</v>
      </c>
      <c r="N15" s="3"/>
      <c r="O15" s="3" t="s">
        <v>14</v>
      </c>
      <c r="P15" s="3"/>
      <c r="Q15" s="170" t="s">
        <v>15</v>
      </c>
      <c r="R15" s="170"/>
      <c r="S15" s="170"/>
      <c r="T15" s="170"/>
      <c r="U15" s="164"/>
      <c r="V15" s="165"/>
      <c r="W15" s="165"/>
      <c r="X15" s="165"/>
      <c r="Y15" s="165"/>
      <c r="Z15" s="165"/>
      <c r="AA15" s="166"/>
    </row>
    <row r="16" spans="2:29" ht="27" customHeight="1" x14ac:dyDescent="0.15">
      <c r="B16" s="57" t="s">
        <v>16</v>
      </c>
      <c r="C16" s="57"/>
      <c r="D16" s="57"/>
      <c r="E16" s="57"/>
      <c r="F16" s="32" t="s">
        <v>51</v>
      </c>
      <c r="G16" s="33"/>
      <c r="H16" s="33"/>
      <c r="I16" s="33"/>
      <c r="J16" s="33"/>
      <c r="K16" s="34"/>
      <c r="L16" s="38" t="s">
        <v>42</v>
      </c>
      <c r="M16" s="38"/>
      <c r="N16" s="38"/>
      <c r="O16" s="38"/>
      <c r="P16" s="39"/>
      <c r="Q16" s="37" t="s">
        <v>17</v>
      </c>
      <c r="R16" s="38"/>
      <c r="S16" s="38"/>
      <c r="T16" s="38"/>
      <c r="U16" s="38"/>
      <c r="V16" s="38"/>
      <c r="W16" s="38"/>
      <c r="X16" s="38"/>
      <c r="Y16" s="38"/>
      <c r="Z16" s="38"/>
      <c r="AA16" s="39"/>
    </row>
    <row r="17" spans="2:27" ht="27" customHeight="1" x14ac:dyDescent="0.15">
      <c r="B17" s="57"/>
      <c r="C17" s="57"/>
      <c r="D17" s="57"/>
      <c r="E17" s="57"/>
      <c r="F17" s="113"/>
      <c r="G17" s="114"/>
      <c r="H17" s="114"/>
      <c r="I17" s="114"/>
      <c r="J17" s="114"/>
      <c r="K17" s="14" t="s">
        <v>43</v>
      </c>
      <c r="L17" s="126"/>
      <c r="M17" s="127"/>
      <c r="N17" s="127"/>
      <c r="O17" s="127"/>
      <c r="P17" s="12" t="s">
        <v>44</v>
      </c>
      <c r="Q17" s="115" t="s">
        <v>52</v>
      </c>
      <c r="R17" s="116"/>
      <c r="S17" s="125">
        <f>F17*L17</f>
        <v>0</v>
      </c>
      <c r="T17" s="125"/>
      <c r="U17" s="125"/>
      <c r="V17" s="125"/>
      <c r="W17" s="125"/>
      <c r="X17" s="125"/>
      <c r="Y17" s="125"/>
      <c r="Z17" s="125"/>
      <c r="AA17" s="13" t="s">
        <v>43</v>
      </c>
    </row>
    <row r="18" spans="2:27" ht="27" customHeight="1" x14ac:dyDescent="0.15">
      <c r="B18" s="57"/>
      <c r="C18" s="57"/>
      <c r="D18" s="57"/>
      <c r="E18" s="57"/>
      <c r="F18" s="29" t="s">
        <v>18</v>
      </c>
      <c r="G18" s="122"/>
      <c r="H18" s="122"/>
      <c r="I18" s="122"/>
      <c r="J18" s="122"/>
      <c r="K18" s="122"/>
      <c r="L18" s="37" t="s">
        <v>59</v>
      </c>
      <c r="M18" s="38"/>
      <c r="N18" s="38"/>
      <c r="O18" s="38"/>
      <c r="P18" s="39"/>
      <c r="Q18" s="111" t="s">
        <v>19</v>
      </c>
      <c r="R18" s="112"/>
      <c r="S18" s="44"/>
      <c r="T18" s="45"/>
      <c r="U18" s="45"/>
      <c r="V18" s="45"/>
      <c r="W18" s="45"/>
      <c r="X18" s="45"/>
      <c r="Y18" s="45"/>
      <c r="Z18" s="46"/>
      <c r="AA18" s="7" t="s">
        <v>12</v>
      </c>
    </row>
    <row r="19" spans="2:27" ht="27" customHeight="1" x14ac:dyDescent="0.15">
      <c r="B19" s="57"/>
      <c r="C19" s="57"/>
      <c r="D19" s="57"/>
      <c r="E19" s="57"/>
      <c r="F19" s="123"/>
      <c r="G19" s="124"/>
      <c r="H19" s="124"/>
      <c r="I19" s="124"/>
      <c r="J19" s="124"/>
      <c r="K19" s="124"/>
      <c r="L19" s="37" t="s">
        <v>60</v>
      </c>
      <c r="M19" s="38"/>
      <c r="N19" s="38"/>
      <c r="O19" s="38"/>
      <c r="P19" s="39"/>
      <c r="Q19" s="111" t="s">
        <v>20</v>
      </c>
      <c r="R19" s="112"/>
      <c r="S19" s="44"/>
      <c r="T19" s="45"/>
      <c r="U19" s="45"/>
      <c r="V19" s="45"/>
      <c r="W19" s="45"/>
      <c r="X19" s="45"/>
      <c r="Y19" s="45"/>
      <c r="Z19" s="46"/>
      <c r="AA19" s="7" t="s">
        <v>12</v>
      </c>
    </row>
    <row r="20" spans="2:27" ht="18" customHeight="1" x14ac:dyDescent="0.15">
      <c r="B20" s="57"/>
      <c r="C20" s="57"/>
      <c r="D20" s="57"/>
      <c r="E20" s="57"/>
      <c r="F20" s="23" t="s">
        <v>21</v>
      </c>
      <c r="G20" s="24"/>
      <c r="H20" s="24"/>
      <c r="I20" s="24"/>
      <c r="J20" s="24"/>
      <c r="K20" s="24"/>
      <c r="L20" s="23" t="s">
        <v>61</v>
      </c>
      <c r="M20" s="24"/>
      <c r="N20" s="24"/>
      <c r="O20" s="24"/>
      <c r="P20" s="25"/>
      <c r="Q20" s="47" t="s">
        <v>22</v>
      </c>
      <c r="R20" s="37"/>
      <c r="S20" s="117" t="str">
        <f>IFERROR((S18+S19)/S17,"")</f>
        <v/>
      </c>
      <c r="T20" s="118"/>
      <c r="U20" s="118"/>
      <c r="V20" s="118"/>
      <c r="W20" s="118"/>
      <c r="X20" s="118"/>
      <c r="Y20" s="118"/>
      <c r="Z20" s="119"/>
      <c r="AA20" s="9" t="s">
        <v>12</v>
      </c>
    </row>
    <row r="21" spans="2:27" ht="12.75" customHeight="1" x14ac:dyDescent="0.15">
      <c r="B21" s="57"/>
      <c r="C21" s="57"/>
      <c r="D21" s="57"/>
      <c r="E21" s="57"/>
      <c r="F21" s="26"/>
      <c r="G21" s="27"/>
      <c r="H21" s="27"/>
      <c r="I21" s="27"/>
      <c r="J21" s="27"/>
      <c r="K21" s="27"/>
      <c r="L21" s="26"/>
      <c r="M21" s="27"/>
      <c r="N21" s="27"/>
      <c r="O21" s="27"/>
      <c r="P21" s="28"/>
      <c r="Q21" s="47"/>
      <c r="R21" s="37"/>
      <c r="S21" s="120"/>
      <c r="T21" s="121"/>
      <c r="U21" s="121"/>
      <c r="V21" s="121"/>
      <c r="W21" s="121"/>
      <c r="X21" s="121"/>
      <c r="Y21" s="121"/>
      <c r="Z21" s="121"/>
      <c r="AA21" s="121"/>
    </row>
    <row r="22" spans="2:27" ht="15" customHeight="1" x14ac:dyDescent="0.15">
      <c r="B22" s="57"/>
      <c r="C22" s="57"/>
      <c r="D22" s="57"/>
      <c r="E22" s="57"/>
      <c r="F22" s="23" t="s">
        <v>63</v>
      </c>
      <c r="G22" s="24"/>
      <c r="H22" s="24"/>
      <c r="I22" s="24"/>
      <c r="J22" s="24"/>
      <c r="K22" s="24"/>
      <c r="L22" s="24"/>
      <c r="M22" s="24"/>
      <c r="N22" s="24"/>
      <c r="O22" s="24"/>
      <c r="P22" s="25"/>
      <c r="Q22" s="47" t="s">
        <v>23</v>
      </c>
      <c r="R22" s="37"/>
      <c r="S22" s="149">
        <f>IF(S20&lt;=141000,S17*S20/3,S17*141000/3)</f>
        <v>0</v>
      </c>
      <c r="T22" s="149"/>
      <c r="U22" s="149"/>
      <c r="V22" s="149"/>
      <c r="W22" s="149"/>
      <c r="X22" s="149"/>
      <c r="Y22" s="149"/>
      <c r="Z22" s="149"/>
      <c r="AA22" s="39" t="s">
        <v>12</v>
      </c>
    </row>
    <row r="23" spans="2:27" ht="27" customHeight="1" x14ac:dyDescent="0.15">
      <c r="B23" s="57"/>
      <c r="C23" s="57"/>
      <c r="D23" s="57"/>
      <c r="E23" s="57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47"/>
      <c r="R23" s="37"/>
      <c r="S23" s="150"/>
      <c r="T23" s="150"/>
      <c r="U23" s="150"/>
      <c r="V23" s="150"/>
      <c r="W23" s="150"/>
      <c r="X23" s="150"/>
      <c r="Y23" s="150"/>
      <c r="Z23" s="150"/>
      <c r="AA23" s="39"/>
    </row>
    <row r="24" spans="2:27" ht="23.25" customHeight="1" x14ac:dyDescent="0.15">
      <c r="B24" s="47" t="s">
        <v>24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181">
        <f>S13+S22</f>
        <v>0</v>
      </c>
      <c r="R24" s="182"/>
      <c r="S24" s="182"/>
      <c r="T24" s="182"/>
      <c r="U24" s="182"/>
      <c r="V24" s="182"/>
      <c r="W24" s="182"/>
      <c r="X24" s="182"/>
      <c r="Y24" s="182"/>
      <c r="Z24" s="179"/>
      <c r="AA24" s="8" t="s">
        <v>12</v>
      </c>
    </row>
    <row r="25" spans="2:27" ht="29.25" customHeight="1" x14ac:dyDescent="0.15">
      <c r="B25" s="23" t="s">
        <v>53</v>
      </c>
      <c r="C25" s="24"/>
      <c r="D25" s="24"/>
      <c r="E25" s="25"/>
      <c r="F25" s="29" t="s">
        <v>54</v>
      </c>
      <c r="G25" s="24"/>
      <c r="H25" s="24"/>
      <c r="I25" s="24"/>
      <c r="J25" s="24"/>
      <c r="K25" s="24"/>
      <c r="L25" s="32" t="s">
        <v>55</v>
      </c>
      <c r="M25" s="33"/>
      <c r="N25" s="33"/>
      <c r="O25" s="33"/>
      <c r="P25" s="34"/>
      <c r="Q25" s="51" t="s">
        <v>56</v>
      </c>
      <c r="R25" s="52"/>
      <c r="S25" s="52"/>
      <c r="T25" s="53"/>
      <c r="U25" s="35" t="s">
        <v>58</v>
      </c>
      <c r="V25" s="36"/>
      <c r="W25" s="36"/>
      <c r="X25" s="36"/>
      <c r="Y25" s="36"/>
      <c r="Z25" s="36"/>
      <c r="AA25" s="42"/>
    </row>
    <row r="26" spans="2:27" ht="23.25" customHeight="1" x14ac:dyDescent="0.15">
      <c r="B26" s="26"/>
      <c r="C26" s="27"/>
      <c r="D26" s="27"/>
      <c r="E26" s="28"/>
      <c r="F26" s="30"/>
      <c r="G26" s="31"/>
      <c r="H26" s="31"/>
      <c r="I26" s="31"/>
      <c r="J26" s="31"/>
      <c r="K26" s="7" t="s">
        <v>43</v>
      </c>
      <c r="L26" s="31"/>
      <c r="M26" s="31"/>
      <c r="N26" s="31"/>
      <c r="O26" s="31"/>
      <c r="P26" s="7" t="s">
        <v>43</v>
      </c>
      <c r="Q26" s="40"/>
      <c r="R26" s="41"/>
      <c r="S26" s="41"/>
      <c r="T26" s="7" t="s">
        <v>43</v>
      </c>
      <c r="U26" s="179" t="str">
        <f>IFERROR(L26/F26*100,"")</f>
        <v/>
      </c>
      <c r="V26" s="180"/>
      <c r="W26" s="180"/>
      <c r="X26" s="180"/>
      <c r="Y26" s="180"/>
      <c r="Z26" s="180"/>
      <c r="AA26" s="8" t="s">
        <v>57</v>
      </c>
    </row>
    <row r="27" spans="2:27" ht="27" customHeight="1" x14ac:dyDescent="0.15">
      <c r="B27" s="88" t="s">
        <v>25</v>
      </c>
      <c r="C27" s="89"/>
      <c r="D27" s="89"/>
      <c r="E27" s="89"/>
      <c r="F27" s="99" t="s">
        <v>26</v>
      </c>
      <c r="G27" s="95"/>
      <c r="H27" s="95"/>
      <c r="I27" s="95"/>
      <c r="J27" s="95"/>
      <c r="K27" s="100"/>
      <c r="L27" s="15"/>
      <c r="M27" s="3" t="s">
        <v>13</v>
      </c>
      <c r="N27" s="3"/>
      <c r="O27" s="3" t="s">
        <v>14</v>
      </c>
      <c r="P27" s="3"/>
      <c r="Q27" s="94" t="s">
        <v>27</v>
      </c>
      <c r="R27" s="95"/>
      <c r="S27" s="95"/>
      <c r="T27" s="95"/>
      <c r="U27" s="96"/>
      <c r="V27" s="97"/>
      <c r="W27" s="97"/>
      <c r="X27" s="97"/>
      <c r="Y27" s="97"/>
      <c r="Z27" s="97"/>
      <c r="AA27" s="98"/>
    </row>
    <row r="28" spans="2:27" ht="24.75" customHeight="1" x14ac:dyDescent="0.15">
      <c r="B28" s="90"/>
      <c r="C28" s="91"/>
      <c r="D28" s="91"/>
      <c r="E28" s="91"/>
      <c r="F28" s="88" t="s">
        <v>28</v>
      </c>
      <c r="G28" s="89"/>
      <c r="H28" s="89"/>
      <c r="I28" s="89"/>
      <c r="J28" s="89"/>
      <c r="K28" s="101"/>
      <c r="L28" s="105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7"/>
    </row>
    <row r="29" spans="2:27" ht="27" customHeight="1" x14ac:dyDescent="0.15">
      <c r="B29" s="90"/>
      <c r="C29" s="91"/>
      <c r="D29" s="91"/>
      <c r="E29" s="91"/>
      <c r="F29" s="92"/>
      <c r="G29" s="93"/>
      <c r="H29" s="93"/>
      <c r="I29" s="93"/>
      <c r="J29" s="93"/>
      <c r="K29" s="102"/>
      <c r="L29" s="108" t="s">
        <v>29</v>
      </c>
      <c r="M29" s="109"/>
      <c r="N29" s="109"/>
      <c r="O29" s="109"/>
      <c r="P29" s="110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7"/>
    </row>
    <row r="30" spans="2:27" ht="23.25" customHeight="1" x14ac:dyDescent="0.15">
      <c r="B30" s="92"/>
      <c r="C30" s="93"/>
      <c r="D30" s="93"/>
      <c r="E30" s="93"/>
      <c r="F30" s="94" t="s">
        <v>82</v>
      </c>
      <c r="G30" s="103"/>
      <c r="H30" s="103"/>
      <c r="I30" s="103"/>
      <c r="J30" s="103"/>
      <c r="K30" s="104"/>
      <c r="L30" s="11"/>
      <c r="M30" s="3" t="s">
        <v>30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15">
      <c r="B31" s="66" t="s">
        <v>39</v>
      </c>
      <c r="C31" s="67"/>
      <c r="D31" s="67"/>
      <c r="E31" s="67"/>
      <c r="F31" s="82" t="s">
        <v>31</v>
      </c>
      <c r="G31" s="83"/>
      <c r="H31" s="83"/>
      <c r="I31" s="83"/>
      <c r="J31" s="83"/>
      <c r="K31" s="84"/>
      <c r="L31" s="76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8"/>
    </row>
    <row r="32" spans="2:27" ht="21" customHeight="1" x14ac:dyDescent="0.15">
      <c r="B32" s="73"/>
      <c r="C32" s="74"/>
      <c r="D32" s="74"/>
      <c r="E32" s="74"/>
      <c r="F32" s="85" t="s">
        <v>32</v>
      </c>
      <c r="G32" s="86"/>
      <c r="H32" s="86"/>
      <c r="I32" s="86"/>
      <c r="J32" s="86"/>
      <c r="K32" s="87"/>
      <c r="L32" s="79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1"/>
    </row>
    <row r="33" spans="2:27" ht="21" customHeight="1" x14ac:dyDescent="0.15">
      <c r="B33" s="73"/>
      <c r="C33" s="74"/>
      <c r="D33" s="74"/>
      <c r="E33" s="74"/>
      <c r="F33" s="85" t="s">
        <v>33</v>
      </c>
      <c r="G33" s="86"/>
      <c r="H33" s="86"/>
      <c r="I33" s="86"/>
      <c r="J33" s="86"/>
      <c r="K33" s="87"/>
      <c r="L33" s="63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5"/>
    </row>
    <row r="34" spans="2:27" ht="17.25" customHeight="1" x14ac:dyDescent="0.15">
      <c r="B34" s="73"/>
      <c r="C34" s="74"/>
      <c r="D34" s="74"/>
      <c r="E34" s="74"/>
      <c r="F34" s="66" t="s">
        <v>34</v>
      </c>
      <c r="G34" s="67"/>
      <c r="H34" s="67"/>
      <c r="I34" s="67"/>
      <c r="J34" s="67"/>
      <c r="K34" s="68"/>
      <c r="L34" s="60" t="s">
        <v>1</v>
      </c>
      <c r="M34" s="61"/>
      <c r="N34" s="61"/>
      <c r="O34" s="61"/>
      <c r="P34" s="62"/>
      <c r="Q34" s="75" t="s">
        <v>35</v>
      </c>
      <c r="R34" s="75"/>
      <c r="S34" s="75"/>
      <c r="T34" s="75"/>
      <c r="U34" s="75"/>
      <c r="V34" s="75" t="s">
        <v>78</v>
      </c>
      <c r="W34" s="75"/>
      <c r="X34" s="75"/>
      <c r="Y34" s="75"/>
      <c r="Z34" s="75"/>
      <c r="AA34" s="75"/>
    </row>
    <row r="35" spans="2:27" ht="21" customHeight="1" x14ac:dyDescent="0.15">
      <c r="B35" s="69"/>
      <c r="C35" s="70"/>
      <c r="D35" s="70"/>
      <c r="E35" s="70"/>
      <c r="F35" s="69"/>
      <c r="G35" s="70"/>
      <c r="H35" s="70"/>
      <c r="I35" s="70"/>
      <c r="J35" s="70"/>
      <c r="K35" s="71"/>
      <c r="L35" s="63"/>
      <c r="M35" s="64"/>
      <c r="N35" s="64"/>
      <c r="O35" s="64"/>
      <c r="P35" s="65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</row>
    <row r="36" spans="2:27" ht="21" customHeight="1" x14ac:dyDescent="0.15">
      <c r="B36" s="58" t="s">
        <v>81</v>
      </c>
      <c r="C36" s="58"/>
      <c r="D36" s="58"/>
      <c r="E36" s="58"/>
      <c r="F36" s="43" t="s">
        <v>64</v>
      </c>
      <c r="G36" s="43"/>
      <c r="H36" s="43"/>
      <c r="I36" s="43"/>
      <c r="J36" s="43"/>
      <c r="K36" s="43"/>
      <c r="L36" s="59" t="s">
        <v>65</v>
      </c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</sheetData>
  <mergeCells count="95">
    <mergeCell ref="B9:E9"/>
    <mergeCell ref="G9:S9"/>
    <mergeCell ref="U9:AA9"/>
    <mergeCell ref="B3:AA3"/>
    <mergeCell ref="B5:E6"/>
    <mergeCell ref="B7:E7"/>
    <mergeCell ref="F7:AA7"/>
    <mergeCell ref="B8:E8"/>
    <mergeCell ref="G8:S8"/>
    <mergeCell ref="U8:AA8"/>
    <mergeCell ref="G5:M5"/>
    <mergeCell ref="N5:O5"/>
    <mergeCell ref="P5:AA5"/>
    <mergeCell ref="G6:AA6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U25:AA25"/>
    <mergeCell ref="F26:J26"/>
    <mergeCell ref="L26:O26"/>
    <mergeCell ref="Q26:S26"/>
    <mergeCell ref="U26:Z26"/>
    <mergeCell ref="F20:K21"/>
    <mergeCell ref="L20:P21"/>
    <mergeCell ref="Q20:R21"/>
    <mergeCell ref="S20:Z20"/>
    <mergeCell ref="S21:AA21"/>
    <mergeCell ref="B36:E36"/>
    <mergeCell ref="F36:K36"/>
    <mergeCell ref="L36:AA36"/>
    <mergeCell ref="B31:E35"/>
    <mergeCell ref="F31:K31"/>
    <mergeCell ref="L31:AA31"/>
    <mergeCell ref="F32:K32"/>
    <mergeCell ref="L32:AA32"/>
    <mergeCell ref="F33:K33"/>
    <mergeCell ref="L33:AA33"/>
    <mergeCell ref="F34:K35"/>
    <mergeCell ref="L34:P34"/>
    <mergeCell ref="Q34:U34"/>
    <mergeCell ref="V34:AA34"/>
    <mergeCell ref="L35:P35"/>
    <mergeCell ref="Q35:U35"/>
    <mergeCell ref="B24:P24"/>
    <mergeCell ref="Q24:Z24"/>
    <mergeCell ref="B25:E26"/>
    <mergeCell ref="F25:K25"/>
    <mergeCell ref="V35:AA35"/>
    <mergeCell ref="F28:K29"/>
    <mergeCell ref="L28:AA28"/>
    <mergeCell ref="L29:P29"/>
    <mergeCell ref="Q29:AA29"/>
    <mergeCell ref="F30:K30"/>
    <mergeCell ref="B27:E30"/>
    <mergeCell ref="F27:K27"/>
    <mergeCell ref="Q27:T27"/>
    <mergeCell ref="U27:AA27"/>
    <mergeCell ref="L25:P25"/>
    <mergeCell ref="Q25:T25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47625</xdr:rowOff>
                  </from>
                  <to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19050</xdr:rowOff>
                  </from>
                  <to>
                    <xdr:col>12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257175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F3264-508A-4F34-BC43-CC5FD373FD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導入計画</vt:lpstr>
      <vt:lpstr>導入計画記載例</vt:lpstr>
      <vt:lpstr>導入計画!Print_Area</vt:lpstr>
      <vt:lpstr>導入計画記載例!Print_Area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山下庸子</cp:lastModifiedBy>
  <cp:lastPrinted>2025-09-08T05:24:20Z</cp:lastPrinted>
  <dcterms:created xsi:type="dcterms:W3CDTF">2024-03-01T02:52:50Z</dcterms:created>
  <dcterms:modified xsi:type="dcterms:W3CDTF">2025-09-25T06:53:44Z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