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LB16Z0154\share\07 土砂災害対策係　\○整理後\03_土砂災害防止法\08_要配慮者利用施設関連\02_避難確保計画\05_講習会等\R030721市町担当者会議\20210721市町担当者会議\02_会議資料1式（河川整備と調整後）\"/>
    </mc:Choice>
  </mc:AlternateContent>
  <xr:revisionPtr revIDLastSave="0" documentId="13_ncr:1_{69FF0C01-933D-4AE1-AF24-70BF96E0F698}" xr6:coauthVersionLast="36" xr6:coauthVersionMax="36" xr10:uidLastSave="{00000000-0000-0000-0000-000000000000}"/>
  <bookViews>
    <workbookView minimized="1" xWindow="0" yWindow="0" windowWidth="20490" windowHeight="7770" tabRatio="889" xr2:uid="{00000000-000D-0000-FFFF-FFFF00000000}"/>
  </bookViews>
  <sheets>
    <sheet name="入力シート" sheetId="1" r:id="rId1"/>
    <sheet name="出力シート" sheetId="2" r:id="rId2"/>
    <sheet name="添付資料" sheetId="9" r:id="rId3"/>
    <sheet name="施設利用者緊急連絡先一覧" sheetId="4" r:id="rId4"/>
    <sheet name="緊急連絡網" sheetId="5" r:id="rId5"/>
    <sheet name="対応別避難誘導方法一覧表" sheetId="10" r:id="rId6"/>
    <sheet name="防災体制" sheetId="7" r:id="rId7"/>
    <sheet name="報告様式" sheetId="11" r:id="rId8"/>
  </sheets>
  <definedNames>
    <definedName name="_xlnm.Print_Area" localSheetId="4">緊急連絡網!$B$2:$S$35</definedName>
    <definedName name="_xlnm.Print_Area" localSheetId="3">施設利用者緊急連絡先一覧!$B$2:$K$21</definedName>
    <definedName name="_xlnm.Print_Area" localSheetId="1">出力シート!$B$1:$L$348</definedName>
    <definedName name="_xlnm.Print_Area" localSheetId="5">対応別避難誘導方法一覧表!$B$2:$J$33</definedName>
    <definedName name="_xlnm.Print_Area" localSheetId="0">入力シート!$B$2:$N$230</definedName>
    <definedName name="_xlnm.Print_Area" localSheetId="7">報告様式!$B$2:$J$23</definedName>
    <definedName name="_xlnm.Print_Area" localSheetId="6">防災体制!$B$2:$G$33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1" l="1"/>
  <c r="L3" i="11" l="1"/>
  <c r="C5" i="11" s="1"/>
  <c r="P313" i="2"/>
  <c r="O313" i="2"/>
  <c r="N313" i="2"/>
  <c r="C340" i="2"/>
  <c r="C337" i="2"/>
  <c r="C334" i="2"/>
  <c r="E313" i="2" l="1"/>
  <c r="C324" i="2"/>
  <c r="C322" i="2"/>
  <c r="O318" i="2"/>
  <c r="C318" i="2" s="1"/>
  <c r="O317" i="2"/>
  <c r="N317" i="2"/>
  <c r="O314" i="2"/>
  <c r="E314" i="2" s="1"/>
  <c r="P312" i="2"/>
  <c r="O312" i="2"/>
  <c r="N312" i="2"/>
  <c r="N311" i="2"/>
  <c r="E311" i="2" s="1"/>
  <c r="O310" i="2"/>
  <c r="N310" i="2"/>
  <c r="O309" i="2"/>
  <c r="E309" i="2" s="1"/>
  <c r="N307" i="2"/>
  <c r="N308" i="2"/>
  <c r="O308" i="2"/>
  <c r="O307" i="2"/>
  <c r="O306" i="2"/>
  <c r="E306" i="2" s="1"/>
  <c r="O305" i="2"/>
  <c r="N305" i="2"/>
  <c r="P304" i="2"/>
  <c r="O304" i="2"/>
  <c r="N304" i="2"/>
  <c r="O303" i="2"/>
  <c r="P302" i="2"/>
  <c r="O302" i="2"/>
  <c r="N302" i="2"/>
  <c r="C317" i="2" l="1"/>
  <c r="E307" i="2"/>
  <c r="E312" i="2"/>
  <c r="E310" i="2"/>
  <c r="E305" i="2"/>
  <c r="E308" i="2"/>
  <c r="E304" i="2"/>
  <c r="E302" i="2"/>
  <c r="N298" i="2"/>
  <c r="O301" i="2"/>
  <c r="E301" i="2" s="1"/>
  <c r="O300" i="2"/>
  <c r="N300" i="2"/>
  <c r="P299" i="2"/>
  <c r="O299" i="2"/>
  <c r="N299" i="2"/>
  <c r="P298" i="2"/>
  <c r="O298" i="2"/>
  <c r="E300" i="2" l="1"/>
  <c r="E299" i="2"/>
  <c r="E298" i="2"/>
  <c r="G264" i="2"/>
  <c r="E264" i="2"/>
  <c r="E232" i="2"/>
  <c r="E228" i="2"/>
  <c r="E227" i="2"/>
  <c r="E230" i="2"/>
  <c r="E229" i="2"/>
  <c r="E220" i="2"/>
  <c r="E219" i="2"/>
  <c r="E217" i="2"/>
  <c r="E216" i="2"/>
  <c r="E215" i="2"/>
  <c r="D180" i="2" l="1"/>
  <c r="D187" i="2"/>
  <c r="D176" i="2"/>
  <c r="C97" i="2"/>
  <c r="C99" i="2"/>
  <c r="C85" i="2"/>
  <c r="E97" i="2" l="1"/>
  <c r="E166" i="2" l="1"/>
  <c r="E165" i="2"/>
  <c r="G30" i="1" l="1"/>
  <c r="I98" i="2" s="1"/>
  <c r="K30" i="1"/>
  <c r="G98" i="2" s="1"/>
  <c r="E139" i="1" l="1"/>
  <c r="N303" i="2" s="1"/>
  <c r="E303" i="2" s="1"/>
  <c r="E265" i="2" l="1"/>
  <c r="I264" i="2" l="1"/>
  <c r="E99" i="2"/>
  <c r="B31" i="2"/>
  <c r="B37" i="2" l="1"/>
</calcChain>
</file>

<file path=xl/sharedStrings.xml><?xml version="1.0" encoding="utf-8"?>
<sst xmlns="http://schemas.openxmlformats.org/spreadsheetml/2006/main" count="584" uniqueCount="376">
  <si>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</si>
  <si>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</si>
  <si>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</si>
  <si>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</si>
  <si>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</si>
  <si>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</si>
  <si>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</si>
  <si>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</si>
  <si>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</si>
  <si>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</si>
  <si>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</si>
  <si>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</si>
  <si>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</si>
  <si>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〇〇</t>
    <phoneticPr fontId="1"/>
  </si>
  <si>
    <t>（情報入手手段）</t>
    <rPh sb="1" eb="3">
      <t>ジョウホウ</t>
    </rPh>
    <rPh sb="3" eb="5">
      <t>ニュウシュ</t>
    </rPh>
    <rPh sb="5" eb="7">
      <t>シュダン</t>
    </rPh>
    <phoneticPr fontId="1"/>
  </si>
  <si>
    <t>ファックス</t>
    <phoneticPr fontId="1"/>
  </si>
  <si>
    <t>http://www.city.○○.○○.jp/○○/</t>
    <phoneticPr fontId="1"/>
  </si>
  <si>
    <t>防災課</t>
    <rPh sb="0" eb="2">
      <t>ボウサイ</t>
    </rPh>
    <rPh sb="2" eb="3">
      <t>カ</t>
    </rPh>
    <phoneticPr fontId="1"/>
  </si>
  <si>
    <t>（避難に関する情報）</t>
    <rPh sb="1" eb="3">
      <t>ヒナン</t>
    </rPh>
    <rPh sb="4" eb="5">
      <t>カン</t>
    </rPh>
    <rPh sb="7" eb="9">
      <t>ジョウホウ</t>
    </rPh>
    <phoneticPr fontId="1"/>
  </si>
  <si>
    <t>施設の３階</t>
    <rPh sb="0" eb="2">
      <t>シセツ</t>
    </rPh>
    <rPh sb="4" eb="5">
      <t>カイ</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</si>
  <si>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</si>
  <si>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</si>
  <si>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（河川に係る情報）</t>
    <rPh sb="1" eb="3">
      <t>カセン</t>
    </rPh>
    <rPh sb="4" eb="5">
      <t>カカ</t>
    </rPh>
    <rPh sb="6" eb="8">
      <t>ジョウホウ</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</si>
  <si>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</si>
  <si>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</si>
  <si>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</si>
  <si>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</si>
  <si>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</si>
  <si>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</si>
  <si>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</si>
  <si>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</si>
  <si>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</si>
  <si>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</si>
  <si>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</si>
  <si>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</si>
  <si>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</si>
  <si>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</si>
  <si>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</si>
  <si>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</si>
  <si>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【施設の状況】</t>
    <rPh sb="1" eb="3">
      <t>シセツ</t>
    </rPh>
    <rPh sb="4" eb="6">
      <t>ジョウキョウ</t>
    </rPh>
    <phoneticPr fontId="1"/>
  </si>
  <si>
    <t>避難経路図</t>
    <rPh sb="0" eb="2">
      <t>ヒナン</t>
    </rPh>
    <rPh sb="2" eb="4">
      <t>ケイロ</t>
    </rPh>
    <rPh sb="4" eb="5">
      <t>ズ</t>
    </rPh>
    <phoneticPr fontId="1"/>
  </si>
  <si>
    <t>移動距離</t>
    <rPh sb="0" eb="2">
      <t>イドウ</t>
    </rPh>
    <rPh sb="2" eb="4">
      <t>キョリ</t>
    </rPh>
    <phoneticPr fontId="1"/>
  </si>
  <si>
    <t>移動手段</t>
    <rPh sb="0" eb="2">
      <t>イドウ</t>
    </rPh>
    <rPh sb="2" eb="4">
      <t>シュダン</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</si>
  <si>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</si>
  <si>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</si>
  <si>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</si>
  <si>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</si>
  <si>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</si>
  <si>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</si>
  <si>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</si>
  <si>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</si>
  <si>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</si>
  <si>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</si>
  <si>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</si>
  <si>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</si>
  <si>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</si>
  <si>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</si>
  <si>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</si>
  <si>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</si>
  <si>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</si>
  <si>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</si>
  <si>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http://www.city.○○.jp/○○/</t>
    <phoneticPr fontId="1"/>
  </si>
  <si>
    <t>全従業員</t>
  </si>
  <si>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</si>
  <si>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</si>
  <si>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</si>
  <si>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</si>
  <si>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</si>
  <si>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</si>
  <si>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</si>
  <si>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</si>
  <si>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</si>
  <si>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</si>
  <si>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</si>
  <si>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</si>
  <si>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</si>
  <si>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</si>
  <si>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</si>
  <si>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</si>
  <si>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</si>
  <si>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</si>
  <si>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</si>
  <si>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</si>
  <si>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</si>
  <si>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</si>
  <si>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</si>
  <si>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</si>
  <si>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</si>
  <si>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</si>
  <si>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</si>
  <si>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</si>
  <si>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</si>
  <si>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</si>
  <si>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</si>
  <si>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</si>
  <si>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</si>
  <si>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</si>
  <si>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</si>
  <si>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</si>
  <si>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</si>
  <si>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北の丸公園</t>
    <rPh sb="0" eb="1">
      <t>キタ</t>
    </rPh>
    <rPh sb="2" eb="3">
      <t>マル</t>
    </rPh>
    <rPh sb="3" eb="5">
      <t>コウエン</t>
    </rPh>
    <phoneticPr fontId="1"/>
  </si>
  <si>
    <t>千代田区北の丸公園１－１</t>
    <rPh sb="0" eb="4">
      <t>チヨダク</t>
    </rPh>
    <rPh sb="4" eb="5">
      <t>キタ</t>
    </rPh>
    <rPh sb="6" eb="7">
      <t>マル</t>
    </rPh>
    <rPh sb="7" eb="9">
      <t>コウエン</t>
    </rPh>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</si>
  <si>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</si>
  <si>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</si>
  <si>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</si>
  <si>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</si>
  <si>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</si>
  <si>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</si>
  <si>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</si>
  <si>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</si>
  <si>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</si>
  <si>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</si>
  <si>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</si>
  <si>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</si>
  <si>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</si>
  <si>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</si>
  <si>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</si>
  <si>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</si>
  <si>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</si>
  <si>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</si>
  <si>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</si>
  <si>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</si>
  <si>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</si>
  <si>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</si>
  <si>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</si>
  <si>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</si>
  <si>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</si>
  <si>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</si>
  <si>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</si>
  <si>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</si>
  <si>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</si>
  <si>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</si>
  <si>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</si>
  <si>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</si>
  <si>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</si>
  <si>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</si>
  <si>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</si>
  <si>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</si>
  <si>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</si>
  <si>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</si>
  <si>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</si>
  <si>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</si>
  <si>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</si>
  <si>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</si>
  <si>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</si>
  <si>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</si>
  <si>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</si>
  <si>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</si>
  <si>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避難場所</t>
    <rPh sb="0" eb="2">
      <t>ヒナン</t>
    </rPh>
    <rPh sb="2" eb="3">
      <t>バ</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</si>
  <si>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</si>
  <si>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</si>
  <si>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</si>
  <si>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</si>
  <si>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</si>
  <si>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</si>
  <si>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</si>
  <si>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</si>
  <si>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</si>
  <si>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</si>
  <si>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</si>
  <si>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</si>
  <si>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</si>
  <si>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</si>
  <si>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洪水時等の避難確保計画</t>
    <phoneticPr fontId="1"/>
  </si>
  <si>
    <t>○○施設</t>
    <rPh sb="2" eb="4">
      <t>シセツ</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</si>
  <si>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</si>
  <si>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</si>
  <si>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</si>
  <si>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</si>
  <si>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</si>
  <si>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</si>
  <si>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</si>
  <si>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</si>
  <si>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</si>
  <si>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</si>
  <si>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</si>
  <si>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</si>
  <si>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</si>
  <si>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</si>
  <si>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</si>
  <si>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この計画は、水防法第15条の3 第1項に基づくものであり、本施設の利用者の洪水時の円滑かつ迅速な避難の確保を図ることを目的とする。</t>
    <phoneticPr fontId="1"/>
  </si>
  <si>
    <t>計画を作成及び必要に応じて見直し、修正したときは、水防法第15条の3 第2項に基づき、当該計画を</t>
  </si>
  <si>
    <t>長へ報告する。</t>
  </si>
  <si>
    <t>神戸市中央区下山手通5-10-1</t>
    <rPh sb="0" eb="3">
      <t>コウベシ</t>
    </rPh>
    <rPh sb="3" eb="6">
      <t>チュウオウク</t>
    </rPh>
    <rPh sb="6" eb="10">
      <t>シモヤマテドオリ</t>
    </rPh>
    <phoneticPr fontId="1"/>
  </si>
  <si>
    <r>
      <t>自衛水防組織の業務に関する事項</t>
    </r>
    <r>
      <rPr>
        <sz val="10"/>
        <color theme="1"/>
        <rFont val="ＭＳ Ｐ明朝"/>
        <family val="1"/>
        <charset val="128"/>
      </rPr>
      <t xml:space="preserve"> (自衛水防組織を設置する場合に限る) </t>
    </r>
    <r>
      <rPr>
        <sz val="14"/>
        <color theme="1"/>
        <rFont val="ＭＳ Ｐ明朝"/>
        <family val="1"/>
        <charset val="128"/>
      </rPr>
      <t>・・・</t>
    </r>
    <phoneticPr fontId="1"/>
  </si>
  <si>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</si>
  <si>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</si>
  <si>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</si>
  <si>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</si>
  <si>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</si>
  <si>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</si>
  <si>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</si>
  <si>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</si>
  <si>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</si>
  <si>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</si>
  <si>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○○市○○区</t>
    <rPh sb="2" eb="3">
      <t>シ</t>
    </rPh>
    <rPh sb="5" eb="6">
      <t>ク</t>
    </rPh>
    <phoneticPr fontId="1"/>
  </si>
  <si>
    <t>○○市/○○町</t>
    <rPh sb="2" eb="3">
      <t>シ</t>
    </rPh>
    <rPh sb="6" eb="7">
      <t>チョウ</t>
    </rPh>
    <phoneticPr fontId="1"/>
  </si>
  <si>
    <t>○○市○○区/○○町</t>
    <rPh sb="2" eb="3">
      <t>シ</t>
    </rPh>
    <rPh sb="5" eb="6">
      <t>ク</t>
    </rPh>
    <rPh sb="9" eb="10">
      <t>チョウ</t>
    </rPh>
    <phoneticPr fontId="1"/>
  </si>
  <si>
    <t>武庫川</t>
    <rPh sb="0" eb="3">
      <t>ムコガワ</t>
    </rPh>
    <phoneticPr fontId="1"/>
  </si>
  <si>
    <t>XXX-XXX-XXXX</t>
    <phoneticPr fontId="1"/>
  </si>
  <si>
    <t>XXX-XXX-XXXX</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</si>
  <si>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</si>
  <si>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</si>
  <si>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</si>
  <si>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</si>
  <si>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</si>
  <si>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</si>
  <si>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</si>
  <si>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</si>
  <si>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</si>
  <si>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</si>
  <si>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</si>
  <si>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</si>
  <si>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</si>
  <si>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 xml:space="preserve"> ・洪水注意報発表</t>
    <phoneticPr fontId="1"/>
  </si>
  <si>
    <t xml:space="preserve"> ・洪水予報等の情報収集</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</si>
  <si>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</si>
  <si>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</si>
  <si>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</si>
  <si>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</si>
  <si>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・洪水警報発表</t>
    <phoneticPr fontId="1"/>
  </si>
  <si>
    <t xml:space="preserve"> ・要配慮者の避難誘導</t>
    <phoneticPr fontId="1"/>
  </si>
  <si>
    <t xml:space="preserve"> ・避難準備・高齢者等避難
   開始の発令</t>
    <phoneticPr fontId="1"/>
  </si>
  <si>
    <t>避難誘導要員</t>
    <phoneticPr fontId="1"/>
  </si>
  <si>
    <t>警　戒
体　制</t>
    <rPh sb="0" eb="1">
      <t>ケイ</t>
    </rPh>
    <rPh sb="2" eb="3">
      <t>カイ</t>
    </rPh>
    <rPh sb="4" eb="5">
      <t>カラダ</t>
    </rPh>
    <rPh sb="6" eb="7">
      <t>セイ</t>
    </rPh>
    <phoneticPr fontId="1"/>
  </si>
  <si>
    <t xml:space="preserve"> ・避難勧告又は避難指示
   （緊急）の発令</t>
    <phoneticPr fontId="1"/>
  </si>
  <si>
    <t xml:space="preserve"> ・施設全体の避難誘導</t>
    <phoneticPr fontId="1"/>
  </si>
  <si>
    <t>非　常
体　制</t>
    <rPh sb="0" eb="1">
      <t>ヒ</t>
    </rPh>
    <rPh sb="2" eb="3">
      <t>ツネ</t>
    </rPh>
    <rPh sb="4" eb="5">
      <t>カラダ</t>
    </rPh>
    <rPh sb="6" eb="7">
      <t>セイ</t>
    </rPh>
    <phoneticPr fontId="1"/>
  </si>
  <si>
    <t>氾濫警戒情報発表</t>
  </si>
  <si>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</si>
  <si>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</si>
  <si>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</si>
  <si>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○○川</t>
    <rPh sb="2" eb="3">
      <t>ガワ</t>
    </rPh>
    <phoneticPr fontId="1"/>
  </si>
  <si>
    <t>○○橋</t>
    <rPh sb="2" eb="3">
      <t>ハシ</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</si>
  <si>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</si>
  <si>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</si>
  <si>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</si>
  <si>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</si>
  <si>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</si>
  <si>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</si>
  <si>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</si>
  <si>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</si>
  <si>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テレビ、ラジオ、○○地方気象台ＨＰ</t>
    <phoneticPr fontId="1"/>
  </si>
  <si>
    <t>情報提供機関のウェブサイト等</t>
    <phoneticPr fontId="1"/>
  </si>
  <si>
    <t>（施設独自のものがあれば記載）</t>
    <phoneticPr fontId="1"/>
  </si>
  <si>
    <t>洪水予報
水位到達情報</t>
    <phoneticPr fontId="1"/>
  </si>
  <si>
    <t>○○市・町からの連絡、○○地方気象台ＨＰ</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</si>
  <si>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</si>
  <si>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</si>
  <si>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</si>
  <si>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</si>
  <si>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</si>
  <si>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</si>
  <si>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</si>
  <si>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○○市・町からの連絡</t>
    <phoneticPr fontId="1"/>
  </si>
  <si>
    <t>避難情報
(避難勧告等)</t>
    <phoneticPr fontId="1"/>
  </si>
  <si>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</si>
  <si>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</si>
  <si>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</si>
  <si>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</si>
  <si>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</si>
  <si>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</si>
  <si>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</si>
  <si>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</si>
  <si>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</si>
  <si>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</si>
  <si>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</si>
  <si>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</si>
  <si>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</si>
  <si>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</si>
  <si>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</si>
  <si>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</si>
  <si>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</si>
  <si>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</si>
  <si>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その場合は、備蓄物資を用意する。</t>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</si>
  <si>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</si>
  <si>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</si>
  <si>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</si>
  <si>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</si>
  <si>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</si>
  <si>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</si>
  <si>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</si>
  <si>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</si>
  <si>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</si>
  <si>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</si>
  <si>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</si>
  <si>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</si>
  <si>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</si>
  <si>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</si>
  <si>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</si>
  <si>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</si>
  <si>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</si>
  <si>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</si>
  <si>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</si>
  <si>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</si>
  <si>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</si>
  <si>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</si>
  <si>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</si>
  <si>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情報収集・伝達及び避難誘導</t>
    <phoneticPr fontId="1"/>
  </si>
  <si>
    <t>に関する訓練を実施する。</t>
  </si>
  <si>
    <t>を対象として、</t>
    <phoneticPr fontId="1"/>
  </si>
  <si>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</si>
  <si>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</si>
  <si>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</si>
  <si>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</si>
  <si>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</si>
  <si>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</si>
  <si>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</si>
  <si>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</si>
  <si>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</si>
  <si>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</si>
  <si>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</si>
  <si>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</si>
  <si>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</si>
  <si>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</si>
  <si>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</si>
  <si>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</si>
  <si>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</si>
  <si>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</si>
  <si>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</si>
  <si>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</si>
  <si>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</si>
  <si>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</si>
  <si>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</si>
  <si>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</si>
  <si>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</si>
  <si>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</si>
  <si>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</si>
  <si>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</si>
  <si>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</si>
  <si>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</si>
  <si>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</si>
  <si>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</si>
  <si>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</si>
  <si>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</si>
  <si>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</si>
  <si>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</si>
  <si>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</si>
  <si>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</si>
  <si>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</si>
  <si>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</si>
  <si>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</si>
  <si>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</si>
  <si>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</si>
  <si>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</si>
  <si>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</si>
  <si>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</si>
  <si>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</si>
  <si>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</si>
  <si>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</si>
  <si>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</si>
  <si>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</si>
  <si>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</si>
  <si>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</si>
  <si>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</si>
  <si>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</si>
  <si>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</si>
  <si>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</si>
  <si>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</si>
  <si>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</si>
  <si>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</si>
  <si>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</si>
  <si>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</si>
  <si>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</si>
  <si>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</si>
  <si>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</si>
  <si>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</si>
  <si>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</si>
  <si>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</si>
  <si>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</si>
  <si>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甲武橋</t>
    <rPh sb="0" eb="2">
      <t>コウブ</t>
    </rPh>
    <rPh sb="2" eb="3">
      <t>バシ</t>
    </rPh>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</si>
  <si>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</si>
  <si>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</si>
  <si>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所在市町名</t>
    <phoneticPr fontId="1"/>
  </si>
  <si>
    <t>○○市町</t>
    <rPh sb="2" eb="3">
      <t>シ</t>
    </rPh>
    <rPh sb="3" eb="4">
      <t>マチ</t>
    </rPh>
    <phoneticPr fontId="1"/>
  </si>
  <si>
    <t>○○市町メールシステム</t>
    <rPh sb="2" eb="3">
      <t>シ</t>
    </rPh>
    <rPh sb="3" eb="4">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</si>
</sst>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4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s>
  <borders count="8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thin">
        <color auto="1"/>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496">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vertical="center" shrinkToFit="1"/>
    </xf>
    <xf numFmtId="0" fontId="25" fillId="0" borderId="0" xfId="0" applyFont="1" applyBorder="1">
      <alignment vertical="center"/>
    </xf>
    <xf numFmtId="0" fontId="24" fillId="0" borderId="0" xfId="0" applyFont="1" applyBorder="1" applyAlignment="1">
      <alignment vertical="center" wrapText="1"/>
    </xf>
    <xf numFmtId="0" fontId="24" fillId="0" borderId="19" xfId="0" applyFont="1" applyBorder="1" applyAlignment="1">
      <alignment horizontal="center" vertical="center" wrapText="1"/>
    </xf>
    <xf numFmtId="0" fontId="26" fillId="0" borderId="20" xfId="0" applyFont="1" applyBorder="1" applyAlignment="1">
      <alignment horizontal="center" vertical="center" shrinkToFit="1"/>
    </xf>
    <xf numFmtId="0" fontId="27" fillId="2" borderId="13" xfId="0" applyFont="1" applyFill="1" applyBorder="1" applyAlignment="1">
      <alignment vertical="center" wrapText="1"/>
    </xf>
    <xf numFmtId="0" fontId="27" fillId="2" borderId="14" xfId="0" applyFont="1" applyFill="1" applyBorder="1" applyAlignment="1">
      <alignment vertical="center" shrinkToFit="1"/>
    </xf>
    <xf numFmtId="0" fontId="27" fillId="0" borderId="37" xfId="0" applyFont="1" applyFill="1" applyBorder="1" applyAlignment="1">
      <alignment vertical="center" wrapText="1"/>
    </xf>
    <xf numFmtId="0" fontId="27" fillId="0" borderId="13" xfId="0" applyFont="1" applyFill="1" applyBorder="1" applyAlignment="1">
      <alignment vertical="center" wrapText="1"/>
    </xf>
    <xf numFmtId="0" fontId="27" fillId="0" borderId="14" xfId="0" applyFont="1" applyFill="1" applyBorder="1" applyAlignment="1">
      <alignment vertical="center" shrinkToFit="1"/>
    </xf>
    <xf numFmtId="0" fontId="27" fillId="0" borderId="0" xfId="0" applyFont="1" applyFill="1" applyBorder="1" applyAlignment="1">
      <alignment vertical="center" shrinkToFit="1"/>
    </xf>
    <xf numFmtId="0" fontId="28" fillId="0" borderId="39" xfId="0" applyFont="1" applyBorder="1" applyAlignment="1">
      <alignment vertical="center" wrapText="1"/>
    </xf>
    <xf numFmtId="0" fontId="28" fillId="0" borderId="3" xfId="0" applyFont="1" applyBorder="1" applyAlignment="1">
      <alignment vertical="center" wrapText="1"/>
    </xf>
    <xf numFmtId="0" fontId="28" fillId="3" borderId="36" xfId="0" applyNumberFormat="1" applyFont="1" applyFill="1" applyBorder="1" applyAlignment="1" applyProtection="1">
      <alignment horizontal="justify" vertical="center" wrapText="1"/>
      <protection locked="0"/>
    </xf>
    <xf numFmtId="176" fontId="28" fillId="0" borderId="0" xfId="0" applyNumberFormat="1" applyFont="1" applyBorder="1" applyAlignment="1">
      <alignment horizontal="justify" vertical="center" wrapText="1"/>
    </xf>
    <xf numFmtId="176" fontId="28" fillId="0" borderId="0" xfId="0" applyNumberFormat="1" applyFont="1" applyFill="1" applyBorder="1" applyAlignment="1">
      <alignment horizontal="justify" vertical="center" wrapText="1"/>
    </xf>
    <xf numFmtId="176" fontId="26" fillId="0" borderId="15" xfId="0" applyNumberFormat="1" applyFont="1" applyBorder="1" applyAlignment="1">
      <alignment horizontal="justify" vertical="center" shrinkToFit="1"/>
    </xf>
    <xf numFmtId="0" fontId="28" fillId="0" borderId="0" xfId="0" applyFont="1" applyBorder="1">
      <alignment vertical="center"/>
    </xf>
    <xf numFmtId="0" fontId="28" fillId="0" borderId="39"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0" xfId="0" applyNumberFormat="1" applyFont="1" applyBorder="1" applyAlignment="1">
      <alignment horizontal="justify" vertical="center" wrapText="1"/>
    </xf>
    <xf numFmtId="0" fontId="24" fillId="0" borderId="39" xfId="0" applyFont="1" applyBorder="1" applyAlignment="1">
      <alignment vertical="center" wrapText="1"/>
    </xf>
    <xf numFmtId="0" fontId="24" fillId="0" borderId="3" xfId="0" applyFont="1" applyBorder="1" applyAlignment="1">
      <alignment vertical="center" wrapText="1"/>
    </xf>
    <xf numFmtId="0" fontId="28" fillId="0" borderId="0" xfId="0" applyFont="1" applyFill="1" applyBorder="1" applyAlignment="1" applyProtection="1">
      <alignment vertical="center" wrapText="1"/>
      <protection locked="0"/>
    </xf>
    <xf numFmtId="0" fontId="26" fillId="0" borderId="15" xfId="0" applyFont="1" applyBorder="1" applyAlignment="1">
      <alignment horizontal="justify" vertical="center" shrinkToFit="1"/>
    </xf>
    <xf numFmtId="0" fontId="24" fillId="0" borderId="0" xfId="0" applyFont="1" applyBorder="1" applyAlignment="1">
      <alignment horizontal="justify" vertical="center" shrinkToFit="1"/>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7"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4" fillId="0" borderId="15" xfId="0" applyFont="1" applyBorder="1" applyAlignment="1">
      <alignment horizontal="justify" vertical="center" shrinkToFit="1"/>
    </xf>
    <xf numFmtId="0" fontId="28" fillId="4" borderId="41" xfId="0" applyFont="1" applyFill="1" applyBorder="1" applyAlignment="1">
      <alignment vertical="center" wrapText="1"/>
    </xf>
    <xf numFmtId="0" fontId="24" fillId="4" borderId="42" xfId="0" applyFont="1" applyFill="1" applyBorder="1" applyAlignment="1">
      <alignment horizontal="justify" vertical="center" shrinkToFit="1"/>
    </xf>
    <xf numFmtId="177" fontId="28" fillId="3" borderId="36" xfId="0" applyNumberFormat="1" applyFont="1" applyFill="1" applyBorder="1" applyAlignment="1" applyProtection="1">
      <alignment vertical="center" wrapText="1"/>
      <protection locked="0"/>
    </xf>
    <xf numFmtId="177" fontId="28" fillId="0" borderId="0" xfId="0" applyNumberFormat="1" applyFont="1" applyFill="1" applyBorder="1" applyAlignment="1" applyProtection="1">
      <alignment vertical="center" wrapText="1"/>
      <protection locked="0"/>
    </xf>
    <xf numFmtId="0" fontId="24"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177" fontId="28" fillId="0" borderId="0" xfId="0" applyNumberFormat="1" applyFont="1" applyFill="1" applyBorder="1" applyAlignment="1">
      <alignment horizontal="right" vertical="center" wrapText="1"/>
    </xf>
    <xf numFmtId="177" fontId="28" fillId="0" borderId="0" xfId="0" applyNumberFormat="1" applyFont="1" applyFill="1" applyBorder="1" applyAlignment="1" applyProtection="1">
      <alignment horizontal="center" vertical="center" wrapText="1"/>
      <protection locked="0"/>
    </xf>
    <xf numFmtId="177" fontId="28" fillId="0" borderId="0" xfId="0" applyNumberFormat="1" applyFont="1" applyFill="1" applyBorder="1" applyAlignment="1">
      <alignment vertical="center" wrapText="1"/>
    </xf>
    <xf numFmtId="177" fontId="28" fillId="3" borderId="36" xfId="0" applyNumberFormat="1" applyFont="1" applyFill="1" applyBorder="1" applyAlignment="1" applyProtection="1">
      <alignment horizontal="right" vertical="center" wrapText="1"/>
      <protection locked="0"/>
    </xf>
    <xf numFmtId="177" fontId="28" fillId="0" borderId="0" xfId="0" applyNumberFormat="1" applyFont="1" applyFill="1" applyBorder="1" applyAlignment="1" applyProtection="1">
      <alignment horizontal="right" vertical="center" wrapText="1"/>
      <protection locked="0"/>
    </xf>
    <xf numFmtId="0" fontId="24" fillId="0" borderId="38" xfId="0" applyFont="1" applyBorder="1" applyAlignment="1">
      <alignment horizontal="justify" vertical="center" wrapText="1"/>
    </xf>
    <xf numFmtId="0" fontId="24" fillId="0" borderId="16" xfId="0" applyFont="1" applyBorder="1" applyAlignment="1">
      <alignment horizontal="justify" vertical="center" wrapText="1"/>
    </xf>
    <xf numFmtId="0" fontId="27" fillId="0" borderId="16" xfId="0" applyFont="1" applyBorder="1" applyAlignment="1">
      <alignment horizontal="justify" vertical="center" wrapText="1"/>
    </xf>
    <xf numFmtId="0" fontId="27" fillId="0" borderId="16" xfId="0" applyFont="1" applyFill="1" applyBorder="1" applyAlignment="1">
      <alignment horizontal="justify" vertical="center" wrapText="1"/>
    </xf>
    <xf numFmtId="0" fontId="24" fillId="0" borderId="17" xfId="0" applyFont="1" applyBorder="1" applyAlignment="1">
      <alignment horizontal="justify" vertical="center" shrinkToFit="1"/>
    </xf>
    <xf numFmtId="0" fontId="27" fillId="2" borderId="19" xfId="0" applyFont="1" applyFill="1" applyBorder="1" applyAlignment="1">
      <alignment vertical="center" wrapText="1"/>
    </xf>
    <xf numFmtId="0" fontId="27" fillId="2" borderId="20" xfId="0" applyFont="1" applyFill="1" applyBorder="1" applyAlignment="1">
      <alignment vertical="center" shrinkToFit="1"/>
    </xf>
    <xf numFmtId="0" fontId="24" fillId="0" borderId="39" xfId="0" applyFont="1" applyFill="1" applyBorder="1" applyAlignment="1">
      <alignment horizontal="justify" vertical="center" wrapText="1"/>
    </xf>
    <xf numFmtId="0" fontId="27" fillId="4" borderId="41" xfId="0" applyFont="1" applyFill="1" applyBorder="1" applyAlignment="1">
      <alignment vertical="center" wrapText="1"/>
    </xf>
    <xf numFmtId="0" fontId="27" fillId="4" borderId="42" xfId="0" applyFont="1" applyFill="1" applyBorder="1" applyAlignment="1">
      <alignment vertical="center" shrinkToFit="1"/>
    </xf>
    <xf numFmtId="0" fontId="27" fillId="0" borderId="0" xfId="0" applyFont="1" applyFill="1" applyBorder="1" applyAlignment="1">
      <alignment vertical="center" wrapText="1"/>
    </xf>
    <xf numFmtId="0" fontId="27" fillId="0" borderId="15" xfId="0" applyFont="1" applyFill="1" applyBorder="1" applyAlignment="1">
      <alignment vertical="center" shrinkToFit="1"/>
    </xf>
    <xf numFmtId="0" fontId="24" fillId="0" borderId="0" xfId="0" applyFont="1" applyFill="1" applyBorder="1" applyAlignment="1">
      <alignment horizontal="justify" vertical="center" wrapText="1"/>
    </xf>
    <xf numFmtId="0" fontId="24" fillId="0" borderId="15" xfId="0"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9" fillId="0" borderId="0" xfId="0" applyFont="1">
      <alignment vertical="center"/>
    </xf>
    <xf numFmtId="0" fontId="24" fillId="0" borderId="16" xfId="0" applyFont="1" applyFill="1" applyBorder="1" applyAlignment="1">
      <alignment horizontal="justify" vertical="center" wrapText="1"/>
    </xf>
    <xf numFmtId="0" fontId="24" fillId="0" borderId="37" xfId="0" applyFont="1" applyFill="1" applyBorder="1" applyAlignment="1">
      <alignment horizontal="justify" vertical="center" wrapText="1"/>
    </xf>
    <xf numFmtId="0" fontId="24" fillId="0" borderId="0" xfId="0" applyFont="1" applyAlignment="1">
      <alignment vertical="center" wrapText="1"/>
    </xf>
    <xf numFmtId="0" fontId="24" fillId="0" borderId="39" xfId="0" applyFont="1" applyBorder="1" applyAlignment="1">
      <alignment vertical="top" wrapText="1"/>
    </xf>
    <xf numFmtId="0" fontId="24" fillId="0" borderId="0" xfId="0" applyFont="1" applyBorder="1" applyAlignment="1">
      <alignment vertical="top" wrapText="1"/>
    </xf>
    <xf numFmtId="0" fontId="30" fillId="0" borderId="0" xfId="0" applyFont="1" applyFill="1" applyBorder="1" applyProtection="1">
      <alignment vertical="center"/>
      <protection locked="0"/>
    </xf>
    <xf numFmtId="0" fontId="30" fillId="0" borderId="0" xfId="0" applyFont="1" applyFill="1" applyBorder="1">
      <alignment vertical="center"/>
    </xf>
    <xf numFmtId="0" fontId="30" fillId="3" borderId="36" xfId="0" applyFont="1" applyFill="1" applyBorder="1" applyProtection="1">
      <alignment vertical="center"/>
      <protection locked="0"/>
    </xf>
    <xf numFmtId="0" fontId="24" fillId="0" borderId="0" xfId="0" applyFont="1" applyFill="1" applyBorder="1">
      <alignment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8" fillId="0" borderId="0" xfId="0" applyFont="1" applyFill="1" applyBorder="1" applyAlignment="1">
      <alignment vertical="center" shrinkToFit="1"/>
    </xf>
    <xf numFmtId="0" fontId="24" fillId="0" borderId="39" xfId="0" applyFont="1" applyFill="1" applyBorder="1" applyAlignment="1">
      <alignment vertical="center" wrapText="1"/>
    </xf>
    <xf numFmtId="0" fontId="24" fillId="0" borderId="0" xfId="0" applyFont="1" applyFill="1" applyBorder="1" applyAlignment="1">
      <alignment vertical="center" wrapText="1"/>
    </xf>
    <xf numFmtId="178" fontId="28" fillId="3" borderId="36" xfId="0" applyNumberFormat="1" applyFont="1" applyFill="1" applyBorder="1" applyAlignment="1" applyProtection="1">
      <alignment vertical="center" wrapText="1"/>
      <protection locked="0"/>
    </xf>
    <xf numFmtId="178" fontId="28" fillId="0" borderId="0" xfId="0" applyNumberFormat="1"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wrapText="1"/>
      <protection locked="0"/>
    </xf>
    <xf numFmtId="0" fontId="27" fillId="2" borderId="20" xfId="0" applyFont="1" applyFill="1" applyBorder="1" applyAlignment="1">
      <alignment vertical="center" wrapText="1"/>
    </xf>
    <xf numFmtId="0" fontId="28" fillId="0" borderId="0" xfId="0" applyFont="1" applyBorder="1" applyAlignment="1">
      <alignment vertical="center" shrinkToFit="1"/>
    </xf>
    <xf numFmtId="0" fontId="31" fillId="0" borderId="0" xfId="0" applyFont="1" applyFill="1" applyBorder="1" applyAlignment="1">
      <alignment horizontal="right" vertical="center"/>
    </xf>
    <xf numFmtId="0" fontId="30" fillId="3" borderId="36" xfId="0" applyFont="1" applyFill="1" applyBorder="1" applyAlignment="1" applyProtection="1">
      <alignment horizontal="center" vertical="center"/>
      <protection locked="0"/>
    </xf>
    <xf numFmtId="0" fontId="33" fillId="0" borderId="0" xfId="0" applyFont="1" applyBorder="1" applyAlignment="1">
      <alignment horizontal="right" vertical="center" wrapText="1"/>
    </xf>
    <xf numFmtId="0" fontId="28" fillId="0" borderId="15" xfId="0" applyFont="1" applyBorder="1" applyAlignment="1">
      <alignment horizontal="justify" vertical="center" shrinkToFit="1"/>
    </xf>
    <xf numFmtId="0" fontId="28" fillId="0" borderId="0" xfId="0" applyFont="1" applyFill="1" applyBorder="1" applyAlignment="1">
      <alignment horizontal="justify" vertical="center" wrapText="1"/>
    </xf>
    <xf numFmtId="0" fontId="24" fillId="0" borderId="0" xfId="0" applyFont="1" applyFill="1" applyBorder="1" applyAlignment="1" applyProtection="1">
      <alignment vertical="top"/>
      <protection locked="0"/>
    </xf>
    <xf numFmtId="0" fontId="28" fillId="4" borderId="41" xfId="0" applyFont="1" applyFill="1" applyBorder="1" applyAlignment="1">
      <alignment horizontal="justify" vertical="center" wrapText="1"/>
    </xf>
    <xf numFmtId="0" fontId="28" fillId="4" borderId="42" xfId="0" applyFont="1" applyFill="1" applyBorder="1" applyAlignment="1">
      <alignment horizontal="justify" vertical="center" shrinkToFit="1"/>
    </xf>
    <xf numFmtId="0" fontId="28" fillId="0" borderId="15" xfId="0" applyFont="1" applyFill="1" applyBorder="1" applyAlignment="1">
      <alignment horizontal="justify" vertical="center" shrinkToFit="1"/>
    </xf>
    <xf numFmtId="0" fontId="24" fillId="0" borderId="0" xfId="0" applyFont="1" applyFill="1" applyBorder="1" applyAlignment="1" applyProtection="1">
      <alignment vertical="center"/>
      <protection locked="0"/>
    </xf>
    <xf numFmtId="0" fontId="28" fillId="0" borderId="0" xfId="0" applyFont="1" applyFill="1" applyBorder="1" applyAlignment="1" applyProtection="1">
      <alignment vertical="top" wrapText="1"/>
      <protection locked="0"/>
    </xf>
    <xf numFmtId="0" fontId="33" fillId="0" borderId="0" xfId="0" applyFont="1" applyFill="1" applyBorder="1" applyAlignment="1">
      <alignment horizontal="right" vertical="center" wrapText="1"/>
    </xf>
    <xf numFmtId="0" fontId="26" fillId="0" borderId="15" xfId="0" applyFont="1" applyFill="1" applyBorder="1" applyAlignment="1">
      <alignment horizontal="justify" vertical="center" shrinkToFit="1"/>
    </xf>
    <xf numFmtId="0" fontId="34" fillId="0" borderId="15" xfId="0" applyFont="1" applyBorder="1" applyAlignment="1">
      <alignment horizontal="justify" vertical="center" shrinkToFit="1"/>
    </xf>
    <xf numFmtId="0" fontId="35" fillId="0" borderId="15" xfId="1" applyFont="1" applyBorder="1" applyAlignment="1">
      <alignment horizontal="justify" vertical="center" shrinkToFit="1"/>
    </xf>
    <xf numFmtId="0" fontId="26" fillId="0" borderId="15" xfId="0" applyFont="1" applyFill="1" applyBorder="1" applyAlignment="1">
      <alignment vertical="center" shrinkToFit="1"/>
    </xf>
    <xf numFmtId="3" fontId="26" fillId="0" borderId="15" xfId="0" applyNumberFormat="1" applyFont="1" applyBorder="1" applyAlignment="1">
      <alignment horizontal="justify" vertical="center" shrinkToFit="1"/>
    </xf>
    <xf numFmtId="0" fontId="17"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6" fillId="0" borderId="0" xfId="0" applyFont="1">
      <alignment vertical="center"/>
    </xf>
    <xf numFmtId="0" fontId="11" fillId="6" borderId="46" xfId="0" applyFont="1" applyFill="1" applyBorder="1" applyAlignment="1">
      <alignment vertical="center"/>
    </xf>
    <xf numFmtId="0" fontId="11" fillId="6" borderId="65" xfId="0" applyFont="1" applyFill="1" applyBorder="1" applyAlignment="1">
      <alignment vertical="center"/>
    </xf>
    <xf numFmtId="0" fontId="11" fillId="6" borderId="66" xfId="0" applyFont="1" applyFill="1" applyBorder="1" applyAlignment="1">
      <alignment vertical="center"/>
    </xf>
    <xf numFmtId="0" fontId="17" fillId="0" borderId="0" xfId="0" applyFont="1" applyBorder="1" applyAlignment="1">
      <alignment horizontal="left" vertical="center" wrapText="1" indent="1"/>
    </xf>
    <xf numFmtId="0" fontId="17" fillId="0" borderId="38" xfId="0" applyFont="1" applyBorder="1" applyAlignment="1">
      <alignment horizontal="left" vertical="center" wrapText="1"/>
    </xf>
    <xf numFmtId="0" fontId="17" fillId="0" borderId="16" xfId="0" applyFont="1" applyBorder="1" applyAlignment="1">
      <alignment horizontal="left" vertical="center" wrapText="1"/>
    </xf>
    <xf numFmtId="0" fontId="17" fillId="0" borderId="61" xfId="0" applyFont="1" applyBorder="1" applyAlignment="1">
      <alignment vertical="center"/>
    </xf>
    <xf numFmtId="0" fontId="17" fillId="0" borderId="4" xfId="0" applyFont="1" applyBorder="1" applyAlignment="1">
      <alignment vertical="center"/>
    </xf>
    <xf numFmtId="0" fontId="14" fillId="9" borderId="54" xfId="0" applyFont="1" applyFill="1" applyBorder="1" applyAlignment="1">
      <alignment vertical="center" wrapText="1"/>
    </xf>
    <xf numFmtId="0" fontId="24"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30" fillId="0" borderId="0" xfId="0" applyFont="1" applyBorder="1" applyAlignment="1">
      <alignment horizontal="justify" vertical="center" wrapText="1"/>
    </xf>
    <xf numFmtId="0" fontId="30" fillId="0" borderId="0" xfId="0" applyFont="1" applyBorder="1" applyAlignment="1">
      <alignment vertical="center" wrapText="1"/>
    </xf>
    <xf numFmtId="0" fontId="11" fillId="0" borderId="0" xfId="0" applyFont="1" applyAlignment="1">
      <alignment horizontal="right" vertical="center"/>
    </xf>
    <xf numFmtId="49" fontId="42"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8"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4" fillId="0" borderId="0" xfId="0" applyFont="1" applyBorder="1" applyAlignment="1">
      <alignment vertical="center" wrapText="1"/>
    </xf>
    <xf numFmtId="0" fontId="27" fillId="2" borderId="19" xfId="0" applyFont="1" applyFill="1" applyBorder="1" applyAlignment="1">
      <alignment vertical="center" wrapText="1"/>
    </xf>
    <xf numFmtId="0" fontId="14" fillId="0" borderId="0" xfId="0" applyFont="1" applyAlignment="1">
      <alignment vertical="top" wrapText="1"/>
    </xf>
    <xf numFmtId="0" fontId="22" fillId="0" borderId="0" xfId="0" applyFont="1" applyAlignment="1">
      <alignment vertical="center"/>
    </xf>
    <xf numFmtId="0" fontId="43" fillId="0" borderId="0" xfId="0" applyFont="1" applyAlignment="1">
      <alignment vertical="center"/>
    </xf>
    <xf numFmtId="0" fontId="43" fillId="0" borderId="0" xfId="0" applyFont="1" applyAlignment="1">
      <alignment horizontal="left" vertical="center"/>
    </xf>
    <xf numFmtId="0" fontId="46" fillId="9" borderId="11" xfId="0" applyFont="1" applyFill="1" applyBorder="1" applyAlignment="1">
      <alignment horizontal="center" vertical="center"/>
    </xf>
    <xf numFmtId="0" fontId="47"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2" fillId="0" borderId="0" xfId="0" applyFont="1">
      <alignment vertical="center"/>
    </xf>
    <xf numFmtId="0" fontId="48" fillId="0" borderId="0" xfId="0" applyFont="1">
      <alignment vertical="center"/>
    </xf>
    <xf numFmtId="0" fontId="22"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176" fontId="28" fillId="0" borderId="0" xfId="0" applyNumberFormat="1" applyFont="1" applyFill="1" applyBorder="1" applyAlignment="1">
      <alignment horizontal="justify" vertical="center" shrinkToFit="1"/>
    </xf>
    <xf numFmtId="0" fontId="31" fillId="0" borderId="0" xfId="0" applyFont="1" applyFill="1" applyBorder="1" applyAlignment="1">
      <alignment horizontal="justify" vertical="center" shrinkToFit="1"/>
    </xf>
    <xf numFmtId="0" fontId="32" fillId="0" borderId="0" xfId="1" applyFont="1" applyFill="1" applyBorder="1" applyAlignment="1">
      <alignment horizontal="justify" vertical="center" shrinkToFit="1"/>
    </xf>
    <xf numFmtId="3" fontId="24" fillId="0" borderId="0" xfId="0" applyNumberFormat="1" applyFont="1" applyFill="1" applyBorder="1" applyAlignment="1">
      <alignment horizontal="justify" vertical="center" shrinkToFit="1"/>
    </xf>
    <xf numFmtId="0" fontId="28" fillId="0" borderId="0" xfId="0" applyFont="1" applyFill="1" applyBorder="1" applyAlignment="1">
      <alignment horizontal="justify" vertical="center" shrinkToFit="1"/>
    </xf>
    <xf numFmtId="0" fontId="28" fillId="3" borderId="40"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wrapText="1"/>
      <protection locked="0"/>
    </xf>
    <xf numFmtId="0" fontId="28" fillId="3" borderId="40" xfId="0" applyFont="1" applyFill="1" applyBorder="1" applyAlignment="1" applyProtection="1">
      <alignment vertical="center" wrapText="1"/>
      <protection locked="0"/>
    </xf>
    <xf numFmtId="0" fontId="28" fillId="3" borderId="7"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179" fontId="28" fillId="3" borderId="40" xfId="0" applyNumberFormat="1" applyFont="1" applyFill="1" applyBorder="1" applyAlignment="1" applyProtection="1">
      <alignment vertical="center" wrapText="1"/>
      <protection locked="0"/>
    </xf>
    <xf numFmtId="179" fontId="28" fillId="3" borderId="1" xfId="0" applyNumberFormat="1" applyFont="1" applyFill="1" applyBorder="1" applyAlignment="1" applyProtection="1">
      <alignment vertical="center" wrapText="1"/>
      <protection locked="0"/>
    </xf>
    <xf numFmtId="0" fontId="28" fillId="3" borderId="10" xfId="0" applyFont="1" applyFill="1" applyBorder="1" applyAlignment="1" applyProtection="1">
      <alignment vertical="top" wrapText="1"/>
      <protection locked="0"/>
    </xf>
    <xf numFmtId="0" fontId="28" fillId="3" borderId="4" xfId="0" applyFont="1" applyFill="1" applyBorder="1" applyAlignment="1" applyProtection="1">
      <alignment vertical="top" wrapText="1"/>
      <protection locked="0"/>
    </xf>
    <xf numFmtId="0" fontId="28" fillId="3" borderId="5" xfId="0" applyFont="1" applyFill="1" applyBorder="1" applyAlignment="1" applyProtection="1">
      <alignment vertical="top" wrapText="1"/>
      <protection locked="0"/>
    </xf>
    <xf numFmtId="0" fontId="28" fillId="3" borderId="9" xfId="0" applyFont="1" applyFill="1" applyBorder="1" applyAlignment="1" applyProtection="1">
      <alignment vertical="top" wrapText="1"/>
      <protection locked="0"/>
    </xf>
    <xf numFmtId="0" fontId="28" fillId="3" borderId="6" xfId="0" applyFont="1" applyFill="1" applyBorder="1" applyAlignment="1" applyProtection="1">
      <alignment vertical="top" wrapText="1"/>
      <protection locked="0"/>
    </xf>
    <xf numFmtId="0" fontId="28" fillId="3" borderId="2" xfId="0" applyFont="1" applyFill="1" applyBorder="1" applyAlignment="1" applyProtection="1">
      <alignment vertical="top" wrapText="1"/>
      <protection locked="0"/>
    </xf>
    <xf numFmtId="0" fontId="24" fillId="3" borderId="40"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0" fontId="24" fillId="3" borderId="1" xfId="0" applyFont="1" applyFill="1" applyBorder="1" applyAlignment="1" applyProtection="1">
      <alignment vertical="center"/>
      <protection locked="0"/>
    </xf>
    <xf numFmtId="0" fontId="27" fillId="2" borderId="18" xfId="0" applyFont="1" applyFill="1" applyBorder="1" applyAlignment="1">
      <alignment vertical="center" wrapText="1"/>
    </xf>
    <xf numFmtId="0" fontId="27" fillId="2" borderId="19" xfId="0" applyFont="1" applyFill="1" applyBorder="1" applyAlignment="1">
      <alignment vertical="center" wrapText="1"/>
    </xf>
    <xf numFmtId="0" fontId="24" fillId="4" borderId="62" xfId="0" applyFont="1" applyFill="1" applyBorder="1" applyAlignment="1">
      <alignment vertical="center" wrapText="1"/>
    </xf>
    <xf numFmtId="0" fontId="24" fillId="4" borderId="41" xfId="0" applyFont="1" applyFill="1" applyBorder="1" applyAlignment="1">
      <alignment vertical="center" wrapText="1"/>
    </xf>
    <xf numFmtId="0" fontId="24" fillId="0" borderId="0" xfId="0" applyFont="1" applyBorder="1" applyAlignment="1">
      <alignment vertical="center" wrapText="1"/>
    </xf>
    <xf numFmtId="0" fontId="24" fillId="0" borderId="0" xfId="0" applyFont="1" applyAlignment="1">
      <alignment vertical="center" wrapText="1"/>
    </xf>
    <xf numFmtId="0" fontId="24" fillId="0" borderId="0" xfId="0" applyFont="1" applyBorder="1" applyAlignment="1">
      <alignment vertical="center"/>
    </xf>
    <xf numFmtId="177" fontId="28" fillId="3" borderId="40" xfId="0" applyNumberFormat="1" applyFont="1" applyFill="1" applyBorder="1" applyAlignment="1" applyProtection="1">
      <alignment horizontal="center" vertical="center" wrapText="1"/>
      <protection locked="0"/>
    </xf>
    <xf numFmtId="177" fontId="28" fillId="3" borderId="7" xfId="0" applyNumberFormat="1" applyFont="1" applyFill="1" applyBorder="1" applyAlignment="1" applyProtection="1">
      <alignment horizontal="center" vertical="center" wrapText="1"/>
      <protection locked="0"/>
    </xf>
    <xf numFmtId="177" fontId="28" fillId="3" borderId="1" xfId="0" applyNumberFormat="1" applyFont="1" applyFill="1" applyBorder="1" applyAlignment="1" applyProtection="1">
      <alignment horizontal="center" vertical="center" wrapText="1"/>
      <protection locked="0"/>
    </xf>
    <xf numFmtId="0" fontId="27" fillId="2" borderId="20" xfId="0" applyFont="1" applyFill="1" applyBorder="1" applyAlignment="1">
      <alignment vertical="center" wrapText="1"/>
    </xf>
    <xf numFmtId="0" fontId="24" fillId="3" borderId="10" xfId="0" applyFont="1" applyFill="1" applyBorder="1" applyAlignment="1" applyProtection="1">
      <alignment vertical="top"/>
      <protection locked="0"/>
    </xf>
    <xf numFmtId="0" fontId="24" fillId="3" borderId="4" xfId="0" applyFont="1" applyFill="1" applyBorder="1" applyAlignment="1" applyProtection="1">
      <alignment vertical="top"/>
      <protection locked="0"/>
    </xf>
    <xf numFmtId="0" fontId="24" fillId="3" borderId="5" xfId="0" applyFont="1" applyFill="1" applyBorder="1" applyAlignment="1" applyProtection="1">
      <alignment vertical="top"/>
      <protection locked="0"/>
    </xf>
    <xf numFmtId="0" fontId="24" fillId="3" borderId="9" xfId="0" applyFont="1" applyFill="1" applyBorder="1" applyAlignment="1" applyProtection="1">
      <alignment vertical="top"/>
      <protection locked="0"/>
    </xf>
    <xf numFmtId="0" fontId="24" fillId="3" borderId="6" xfId="0" applyFont="1" applyFill="1" applyBorder="1" applyAlignment="1" applyProtection="1">
      <alignment vertical="top"/>
      <protection locked="0"/>
    </xf>
    <xf numFmtId="0" fontId="24" fillId="3" borderId="2" xfId="0" applyFont="1" applyFill="1" applyBorder="1" applyAlignment="1" applyProtection="1">
      <alignment vertical="top"/>
      <protection locked="0"/>
    </xf>
    <xf numFmtId="177" fontId="28" fillId="3" borderId="40" xfId="0" applyNumberFormat="1" applyFont="1" applyFill="1" applyBorder="1" applyAlignment="1" applyProtection="1">
      <alignment horizontal="right" vertical="center" wrapText="1"/>
      <protection locked="0"/>
    </xf>
    <xf numFmtId="177" fontId="28" fillId="3" borderId="1" xfId="0" applyNumberFormat="1" applyFont="1" applyFill="1" applyBorder="1" applyAlignment="1" applyProtection="1">
      <alignment horizontal="right" vertical="center" wrapText="1"/>
      <protection locked="0"/>
    </xf>
    <xf numFmtId="0" fontId="28" fillId="0" borderId="0" xfId="0" applyFont="1" applyFill="1" applyBorder="1" applyAlignment="1">
      <alignment horizontal="right" vertical="center" shrinkToFit="1"/>
    </xf>
    <xf numFmtId="0" fontId="28" fillId="3" borderId="9" xfId="0" applyFont="1" applyFill="1" applyBorder="1" applyAlignment="1" applyProtection="1">
      <alignment vertical="center" wrapText="1"/>
      <protection locked="0"/>
    </xf>
    <xf numFmtId="0" fontId="28" fillId="3" borderId="6" xfId="0" applyFont="1" applyFill="1" applyBorder="1" applyAlignment="1" applyProtection="1">
      <alignment vertical="center" wrapText="1"/>
      <protection locked="0"/>
    </xf>
    <xf numFmtId="0" fontId="28" fillId="3" borderId="2" xfId="0" applyFont="1" applyFill="1" applyBorder="1" applyAlignment="1" applyProtection="1">
      <alignment vertical="center" wrapText="1"/>
      <protection locked="0"/>
    </xf>
    <xf numFmtId="0" fontId="24" fillId="4" borderId="62"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8" fillId="3" borderId="10"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28" fillId="3" borderId="5" xfId="0" applyFont="1" applyFill="1" applyBorder="1" applyAlignment="1" applyProtection="1">
      <alignment vertical="center" wrapText="1"/>
      <protection locked="0"/>
    </xf>
    <xf numFmtId="0" fontId="28" fillId="3" borderId="3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35" xfId="0" applyFont="1" applyFill="1" applyBorder="1" applyAlignment="1" applyProtection="1">
      <alignment vertical="center" wrapText="1"/>
      <protection locked="0"/>
    </xf>
    <xf numFmtId="0" fontId="28" fillId="4" borderId="62" xfId="0" applyFont="1" applyFill="1" applyBorder="1" applyAlignment="1">
      <alignment horizontal="left" vertical="center" wrapText="1" indent="1"/>
    </xf>
    <xf numFmtId="0" fontId="28" fillId="4" borderId="41" xfId="0" applyFont="1" applyFill="1" applyBorder="1" applyAlignment="1">
      <alignment horizontal="left" vertical="center" wrapText="1" indent="1"/>
    </xf>
    <xf numFmtId="0" fontId="28" fillId="3" borderId="40"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0" borderId="0" xfId="0" applyFont="1" applyFill="1" applyBorder="1" applyAlignment="1">
      <alignment horizontal="center" vertical="center" wrapText="1"/>
    </xf>
    <xf numFmtId="0" fontId="28" fillId="3" borderId="40" xfId="0" applyFont="1" applyFill="1" applyBorder="1" applyAlignment="1" applyProtection="1">
      <alignment horizontal="left" vertical="center" wrapText="1"/>
      <protection locked="0"/>
    </xf>
    <xf numFmtId="0" fontId="28" fillId="3" borderId="7"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4" fillId="0" borderId="40"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30" fillId="3" borderId="40" xfId="0" applyFont="1" applyFill="1" applyBorder="1" applyProtection="1">
      <alignment vertical="center"/>
      <protection locked="0"/>
    </xf>
    <xf numFmtId="0" fontId="30" fillId="3" borderId="7" xfId="0" applyFont="1" applyFill="1" applyBorder="1" applyProtection="1">
      <alignment vertical="center"/>
      <protection locked="0"/>
    </xf>
    <xf numFmtId="0" fontId="30" fillId="3" borderId="1" xfId="0" applyFont="1" applyFill="1" applyBorder="1" applyProtection="1">
      <alignment vertical="center"/>
      <protection locked="0"/>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14" fillId="0" borderId="0" xfId="0" applyFont="1" applyAlignment="1">
      <alignment vertical="top"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80"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42" fillId="5" borderId="0" xfId="2" applyFont="1" applyFill="1" applyAlignment="1">
      <alignment horizontal="left" vertical="center"/>
    </xf>
    <xf numFmtId="0" fontId="14" fillId="0" borderId="0" xfId="0" applyFont="1" applyAlignment="1">
      <alignment vertical="center" wrapText="1"/>
    </xf>
    <xf numFmtId="38" fontId="17" fillId="0" borderId="0" xfId="2" applyFont="1" applyBorder="1" applyAlignment="1">
      <alignment horizontal="center" vertical="center" wrapText="1"/>
    </xf>
    <xf numFmtId="0" fontId="11" fillId="0" borderId="0" xfId="0" applyFont="1" applyAlignment="1">
      <alignment vertical="center" wrapText="1"/>
    </xf>
    <xf numFmtId="0" fontId="14" fillId="9" borderId="76" xfId="0" applyFont="1" applyFill="1" applyBorder="1" applyAlignment="1">
      <alignment horizontal="center" vertical="center"/>
    </xf>
    <xf numFmtId="0" fontId="14" fillId="9" borderId="77" xfId="0" applyFont="1" applyFill="1" applyBorder="1" applyAlignment="1">
      <alignment horizontal="center" vertical="center"/>
    </xf>
    <xf numFmtId="0" fontId="14" fillId="9" borderId="78" xfId="0" applyFont="1" applyFill="1" applyBorder="1" applyAlignment="1">
      <alignment horizontal="center" vertical="center"/>
    </xf>
    <xf numFmtId="0" fontId="39" fillId="0" borderId="0" xfId="0" applyFont="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0" xfId="0" applyFont="1" applyBorder="1" applyAlignment="1">
      <alignment vertical="center" wrapText="1"/>
    </xf>
    <xf numFmtId="0" fontId="14" fillId="0" borderId="0" xfId="0" applyFont="1" applyAlignment="1">
      <alignment vertical="center"/>
    </xf>
    <xf numFmtId="0" fontId="14" fillId="0" borderId="18"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9" borderId="59"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35"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37" xfId="0" applyFont="1" applyBorder="1" applyAlignment="1">
      <alignment horizontal="center" vertical="center" shrinkToFit="1"/>
    </xf>
    <xf numFmtId="0" fontId="14" fillId="0" borderId="31" xfId="0" applyFont="1" applyBorder="1" applyAlignment="1">
      <alignment horizontal="center" vertical="center" shrinkToFit="1"/>
    </xf>
    <xf numFmtId="0" fontId="17" fillId="9" borderId="4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30" xfId="0" applyFont="1" applyBorder="1" applyAlignment="1">
      <alignment horizontal="center" vertical="center"/>
    </xf>
    <xf numFmtId="0" fontId="14" fillId="0" borderId="72"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4" fillId="0" borderId="35" xfId="0" applyFont="1" applyBorder="1" applyAlignment="1">
      <alignment horizontal="center" vertical="center"/>
    </xf>
    <xf numFmtId="0" fontId="14" fillId="0" borderId="27" xfId="0" applyFont="1" applyBorder="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2" xfId="0" applyFont="1" applyBorder="1" applyAlignment="1">
      <alignment vertical="center" shrinkToFit="1"/>
    </xf>
    <xf numFmtId="0" fontId="14" fillId="0" borderId="0" xfId="0" applyFont="1" applyBorder="1" applyAlignment="1">
      <alignment vertical="center" shrinkToFit="1"/>
    </xf>
    <xf numFmtId="0" fontId="14" fillId="0" borderId="3" xfId="0" applyFont="1" applyBorder="1" applyAlignment="1">
      <alignment vertical="center" shrinkToFi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14" fillId="0" borderId="44" xfId="0" applyFont="1" applyBorder="1" applyAlignment="1">
      <alignment horizontal="left" vertical="center"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40"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41" fillId="0" borderId="12" xfId="1" applyFont="1" applyBorder="1" applyAlignment="1">
      <alignment horizontal="left" vertical="top" indent="1"/>
    </xf>
    <xf numFmtId="0" fontId="41" fillId="0" borderId="0" xfId="1" applyFont="1" applyBorder="1" applyAlignment="1">
      <alignment horizontal="left" vertical="top" indent="1"/>
    </xf>
    <xf numFmtId="0" fontId="41" fillId="0" borderId="3" xfId="1" applyFont="1" applyBorder="1" applyAlignment="1">
      <alignment horizontal="left" vertical="top" indent="1"/>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37" xfId="0" applyFont="1" applyBorder="1" applyAlignment="1">
      <alignment horizontal="center"/>
    </xf>
    <xf numFmtId="0" fontId="14" fillId="0" borderId="14" xfId="0" applyFont="1" applyBorder="1" applyAlignment="1">
      <alignment horizontal="center"/>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33" xfId="0" applyFont="1" applyBorder="1" applyAlignment="1">
      <alignment horizontal="center" vertical="top"/>
    </xf>
    <xf numFmtId="0" fontId="14" fillId="0" borderId="17" xfId="0" applyFont="1" applyBorder="1" applyAlignment="1">
      <alignment horizontal="center" vertical="top"/>
    </xf>
    <xf numFmtId="0" fontId="14" fillId="0" borderId="38" xfId="0" applyFont="1" applyBorder="1" applyAlignment="1">
      <alignment horizontal="center" vertical="top"/>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7" fillId="9" borderId="18" xfId="0" applyFont="1" applyFill="1" applyBorder="1" applyAlignment="1">
      <alignment horizontal="center" vertical="center"/>
    </xf>
    <xf numFmtId="0" fontId="14" fillId="0" borderId="49" xfId="0" applyFont="1" applyBorder="1" applyAlignment="1">
      <alignment horizontal="center" vertical="top"/>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4" fillId="0" borderId="21" xfId="0" applyFont="1" applyBorder="1" applyAlignment="1">
      <alignment vertical="center" shrinkToFit="1"/>
    </xf>
    <xf numFmtId="0" fontId="14" fillId="0" borderId="13" xfId="0" applyFont="1" applyBorder="1" applyAlignment="1">
      <alignment vertical="center" shrinkToFit="1"/>
    </xf>
    <xf numFmtId="0" fontId="14" fillId="0" borderId="31" xfId="0" applyFont="1" applyBorder="1" applyAlignment="1">
      <alignment vertical="center" shrinkToFit="1"/>
    </xf>
    <xf numFmtId="0" fontId="17" fillId="9" borderId="47" xfId="0" applyFont="1" applyFill="1" applyBorder="1" applyAlignment="1">
      <alignment horizontal="center" vertical="center"/>
    </xf>
    <xf numFmtId="0" fontId="14" fillId="0" borderId="22" xfId="0" applyFont="1" applyBorder="1" applyAlignment="1">
      <alignment horizontal="center"/>
    </xf>
    <xf numFmtId="0" fontId="17" fillId="0" borderId="37"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vertical="center" wrapText="1"/>
    </xf>
    <xf numFmtId="0" fontId="17" fillId="0" borderId="0" xfId="0" applyFont="1" applyBorder="1" applyAlignment="1">
      <alignment vertical="center" wrapText="1"/>
    </xf>
    <xf numFmtId="0" fontId="17" fillId="0" borderId="15" xfId="0" applyFont="1" applyBorder="1" applyAlignment="1">
      <alignment vertical="center" wrapText="1"/>
    </xf>
    <xf numFmtId="0" fontId="14" fillId="0" borderId="0" xfId="0" applyFont="1" applyAlignment="1">
      <alignment horizontal="distributed" vertical="center"/>
    </xf>
    <xf numFmtId="0" fontId="36" fillId="0" borderId="0" xfId="0" applyFont="1" applyAlignment="1">
      <alignment horizontal="right" vertical="center"/>
    </xf>
    <xf numFmtId="0" fontId="1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0" fontId="37" fillId="0" borderId="0" xfId="0" applyFont="1" applyAlignment="1">
      <alignment horizontal="center" vertical="center"/>
    </xf>
    <xf numFmtId="176" fontId="19" fillId="0" borderId="0" xfId="0" applyNumberFormat="1" applyFont="1" applyAlignment="1">
      <alignment horizontal="center"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4" fillId="0" borderId="60"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0" xfId="0" applyFont="1" applyAlignment="1">
      <alignment horizontal="right" vertical="center"/>
    </xf>
    <xf numFmtId="0" fontId="11" fillId="6" borderId="60"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68"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14" fillId="9" borderId="55" xfId="0" applyFont="1" applyFill="1" applyBorder="1" applyAlignment="1">
      <alignment horizontal="center" vertical="center" wrapText="1"/>
    </xf>
    <xf numFmtId="0" fontId="14" fillId="9" borderId="56"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61" xfId="0" applyFont="1" applyBorder="1" applyAlignment="1">
      <alignment horizontal="left" vertical="center" wrapText="1"/>
    </xf>
    <xf numFmtId="0" fontId="17" fillId="0" borderId="4" xfId="0" applyFont="1" applyBorder="1" applyAlignment="1">
      <alignment horizontal="left" vertical="center" wrapText="1"/>
    </xf>
    <xf numFmtId="0" fontId="17" fillId="0" borderId="71" xfId="0" applyFont="1" applyBorder="1" applyAlignment="1">
      <alignment horizontal="left"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7" fillId="0" borderId="63" xfId="0" applyFont="1" applyBorder="1" applyAlignment="1">
      <alignment vertical="center" wrapText="1"/>
    </xf>
    <xf numFmtId="0" fontId="17" fillId="0" borderId="11" xfId="0" applyFont="1" applyBorder="1" applyAlignment="1">
      <alignment vertical="center" wrapText="1"/>
    </xf>
    <xf numFmtId="0" fontId="17" fillId="0" borderId="64" xfId="0" applyFont="1" applyBorder="1" applyAlignment="1">
      <alignment vertical="center" wrapText="1"/>
    </xf>
    <xf numFmtId="0" fontId="17" fillId="0" borderId="6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9"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49" xfId="0" applyFont="1" applyBorder="1" applyAlignment="1">
      <alignment horizontal="left" vertical="center" wrapText="1"/>
    </xf>
    <xf numFmtId="0" fontId="17" fillId="0" borderId="6" xfId="0" applyFont="1" applyBorder="1" applyAlignment="1">
      <alignment horizontal="left" vertical="center" wrapText="1"/>
    </xf>
    <xf numFmtId="0" fontId="17" fillId="0" borderId="48" xfId="0" applyFont="1" applyBorder="1" applyAlignment="1">
      <alignment horizontal="left" vertical="center" wrapText="1"/>
    </xf>
    <xf numFmtId="0" fontId="17" fillId="0" borderId="63" xfId="0" applyFont="1" applyBorder="1" applyAlignment="1">
      <alignment horizontal="left" vertical="center" wrapText="1"/>
    </xf>
    <xf numFmtId="0" fontId="17" fillId="0" borderId="11" xfId="0" applyFont="1" applyBorder="1" applyAlignment="1">
      <alignment horizontal="left" vertical="center" wrapText="1"/>
    </xf>
    <xf numFmtId="0" fontId="14" fillId="0" borderId="75" xfId="0" applyFont="1" applyBorder="1" applyAlignment="1">
      <alignment horizontal="center" vertical="center"/>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8" xfId="0" applyFont="1" applyBorder="1" applyAlignment="1">
      <alignment vertical="center" wrapText="1"/>
    </xf>
    <xf numFmtId="0" fontId="14" fillId="0" borderId="3" xfId="0" applyFont="1" applyBorder="1" applyAlignment="1">
      <alignment vertical="center" wrapText="1"/>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14" fillId="0" borderId="46" xfId="0" applyFont="1" applyBorder="1" applyAlignment="1">
      <alignment horizontal="distributed" vertical="center" wrapText="1" indent="1"/>
    </xf>
    <xf numFmtId="0" fontId="14" fillId="0" borderId="79" xfId="0" applyFont="1" applyBorder="1" applyAlignment="1">
      <alignment horizontal="distributed" vertical="center" wrapText="1" indent="1"/>
    </xf>
    <xf numFmtId="0" fontId="17" fillId="0" borderId="49" xfId="0" applyFont="1" applyBorder="1" applyAlignment="1">
      <alignment vertical="center" wrapText="1"/>
    </xf>
    <xf numFmtId="0" fontId="17" fillId="0" borderId="6" xfId="0" applyFont="1" applyBorder="1" applyAlignment="1">
      <alignment vertical="center" wrapText="1"/>
    </xf>
    <xf numFmtId="0" fontId="17" fillId="0" borderId="48" xfId="0" applyFont="1" applyBorder="1" applyAlignment="1">
      <alignment vertical="center" wrapText="1"/>
    </xf>
    <xf numFmtId="0" fontId="17" fillId="0" borderId="69" xfId="0" applyFont="1" applyBorder="1" applyAlignment="1">
      <alignment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9" xfId="0" applyFont="1" applyBorder="1" applyAlignment="1">
      <alignment horizontal="left" vertical="center"/>
    </xf>
    <xf numFmtId="0" fontId="17" fillId="0" borderId="0" xfId="0" applyFont="1" applyBorder="1" applyAlignment="1">
      <alignment horizontal="left" vertical="center"/>
    </xf>
    <xf numFmtId="0" fontId="17" fillId="0" borderId="37"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38" xfId="0" applyFont="1" applyBorder="1" applyAlignment="1">
      <alignment horizontal="center" vertical="center" wrapText="1"/>
    </xf>
    <xf numFmtId="0" fontId="17" fillId="0" borderId="32" xfId="0" applyFont="1" applyBorder="1" applyAlignment="1">
      <alignment horizontal="center" vertical="center" wrapText="1"/>
    </xf>
    <xf numFmtId="0" fontId="45" fillId="0" borderId="0" xfId="0" applyFont="1" applyAlignment="1">
      <alignment horizontal="distributed" vertical="center" indent="2"/>
    </xf>
    <xf numFmtId="0" fontId="46" fillId="9" borderId="11"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shrinkToFit="1"/>
    </xf>
    <xf numFmtId="0" fontId="22" fillId="9" borderId="11" xfId="0" applyFont="1" applyFill="1" applyBorder="1" applyAlignment="1">
      <alignment horizontal="center" vertical="center"/>
    </xf>
    <xf numFmtId="0" fontId="22" fillId="0" borderId="11" xfId="0" applyFont="1" applyBorder="1" applyAlignment="1">
      <alignment horizontal="center" vertical="center"/>
    </xf>
    <xf numFmtId="38" fontId="22"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cellXfs>
  <cellStyles count="3">
    <cellStyle name="ハイパーリンク" xfId="1" builtinId="8"/>
    <cellStyle name="桁区切り" xfId="2"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142875</xdr:colOff>
      <xdr:row>32</xdr:row>
      <xdr:rowOff>66675</xdr:rowOff>
    </xdr:from>
    <xdr:to>
      <xdr:col>15</xdr:col>
      <xdr:colOff>619125</xdr:colOff>
      <xdr:row>37</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24</xdr:row>
      <xdr:rowOff>47625</xdr:rowOff>
    </xdr:from>
    <xdr:to>
      <xdr:col>15</xdr:col>
      <xdr:colOff>600075</xdr:colOff>
      <xdr:row>28</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54</xdr:row>
      <xdr:rowOff>38100</xdr:rowOff>
    </xdr:from>
    <xdr:to>
      <xdr:col>15</xdr:col>
      <xdr:colOff>552450</xdr:colOff>
      <xdr:row>58</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97</xdr:row>
      <xdr:rowOff>85725</xdr:rowOff>
    </xdr:from>
    <xdr:to>
      <xdr:col>15</xdr:col>
      <xdr:colOff>552450</xdr:colOff>
      <xdr:row>101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409574</xdr:colOff>
      <xdr:row>51</xdr:row>
      <xdr:rowOff>85725</xdr:rowOff>
    </xdr:from>
    <xdr:to>
      <xdr:col>19</xdr:col>
      <xdr:colOff>657225</xdr:colOff>
      <xdr:row>53</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13</xdr:col>
      <xdr:colOff>240506</xdr:colOff>
      <xdr:row>117</xdr:row>
      <xdr:rowOff>166686</xdr:rowOff>
    </xdr:from>
    <xdr:to>
      <xdr:col>15</xdr:col>
      <xdr:colOff>407194</xdr:colOff>
      <xdr:row>121</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103</xdr:row>
      <xdr:rowOff>114300</xdr:rowOff>
    </xdr:from>
    <xdr:to>
      <xdr:col>15</xdr:col>
      <xdr:colOff>542925</xdr:colOff>
      <xdr:row>107</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352425</xdr:colOff>
      <xdr:row>37</xdr:row>
      <xdr:rowOff>95250</xdr:rowOff>
    </xdr:from>
    <xdr:to>
      <xdr:col>30</xdr:col>
      <xdr:colOff>554831</xdr:colOff>
      <xdr:row>54</xdr:row>
      <xdr:rowOff>83217</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3563600" y="7505700"/>
          <a:ext cx="6374606" cy="272164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214313</xdr:colOff>
      <xdr:row>189</xdr:row>
      <xdr:rowOff>11906</xdr:rowOff>
    </xdr:from>
    <xdr:to>
      <xdr:col>23</xdr:col>
      <xdr:colOff>285750</xdr:colOff>
      <xdr:row>197</xdr:row>
      <xdr:rowOff>97223</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7893844" y="45577125"/>
          <a:ext cx="7679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13</xdr:col>
      <xdr:colOff>78052</xdr:colOff>
      <xdr:row>216</xdr:row>
      <xdr:rowOff>111124</xdr:rowOff>
    </xdr:from>
    <xdr:ext cx="5857875" cy="1607344"/>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407135" y="52879624"/>
          <a:ext cx="5857875" cy="1607344"/>
        </a:xfrm>
        <a:prstGeom prst="rect">
          <a:avLst/>
        </a:prstGeom>
        <a:solidFill>
          <a:srgbClr val="000000">
            <a:alpha val="50196"/>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6600">
              <a:solidFill>
                <a:schemeClr val="bg1"/>
              </a:solidFill>
            </a:rPr>
            <a:t>編集ここから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964692" y="3214116"/>
          <a:ext cx="5358384" cy="239268"/>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964692" y="4027932"/>
          <a:ext cx="5358384" cy="237744"/>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964692" y="4823460"/>
          <a:ext cx="5358384" cy="239268"/>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964692" y="1604772"/>
          <a:ext cx="5358384" cy="239268"/>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642413</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86580"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3:U230"/>
  <sheetViews>
    <sheetView tabSelected="1" view="pageBreakPreview" zoomScale="80" zoomScaleNormal="100" zoomScaleSheetLayoutView="80" workbookViewId="0">
      <selection activeCell="E9" sqref="E9:K9"/>
    </sheetView>
  </sheetViews>
  <sheetFormatPr defaultColWidth="7.375" defaultRowHeight="16.5" x14ac:dyDescent="0.15"/>
  <cols>
    <col min="1" max="2" width="2.5" style="49" customWidth="1"/>
    <col min="3" max="3" width="7.375" style="49"/>
    <col min="4" max="4" width="44.5" style="49" bestFit="1" customWidth="1"/>
    <col min="5" max="12" width="7.375" style="49"/>
    <col min="13" max="13" width="31.875" style="50" bestFit="1" customWidth="1"/>
    <col min="14" max="14" width="3.625" style="214" customWidth="1"/>
    <col min="15" max="15" width="52.625" style="214" customWidth="1"/>
    <col min="16" max="16" width="10.625" style="49" customWidth="1"/>
    <col min="17" max="16384" width="7.375" style="49"/>
  </cols>
  <sheetData>
    <row r="3" spans="3:15" ht="24" x14ac:dyDescent="0.15">
      <c r="C3" s="48" t="s">
        <v>21</v>
      </c>
    </row>
    <row r="4" spans="3:15" ht="17.25" customHeight="1" x14ac:dyDescent="0.15"/>
    <row r="5" spans="3:15" ht="29.25" thickBot="1" x14ac:dyDescent="0.2">
      <c r="C5" s="51" t="s">
        <v>68</v>
      </c>
    </row>
    <row r="6" spans="3:15" ht="147" customHeight="1" thickBot="1" x14ac:dyDescent="0.2">
      <c r="C6" s="276" t="s">
        <v>234</v>
      </c>
      <c r="D6" s="277"/>
      <c r="E6" s="277"/>
      <c r="F6" s="277"/>
      <c r="G6" s="277"/>
      <c r="H6" s="277"/>
      <c r="I6" s="277"/>
      <c r="J6" s="277"/>
      <c r="K6" s="277"/>
      <c r="L6" s="277"/>
      <c r="M6" s="278"/>
      <c r="N6" s="124"/>
      <c r="O6" s="124"/>
    </row>
    <row r="7" spans="3:15" ht="17.25" customHeight="1" x14ac:dyDescent="0.15"/>
    <row r="8" spans="3:15" ht="17.25" customHeight="1" x14ac:dyDescent="0.15"/>
    <row r="9" spans="3:15" ht="17.25" customHeight="1" x14ac:dyDescent="0.15">
      <c r="C9" s="283" t="s">
        <v>0</v>
      </c>
      <c r="D9" s="282"/>
      <c r="E9" s="282" t="s">
        <v>1</v>
      </c>
      <c r="F9" s="282"/>
      <c r="G9" s="282"/>
      <c r="H9" s="282"/>
      <c r="I9" s="282"/>
      <c r="J9" s="282"/>
      <c r="K9" s="282"/>
      <c r="L9" s="53"/>
      <c r="M9" s="54" t="s">
        <v>2</v>
      </c>
      <c r="N9" s="215"/>
      <c r="O9" s="215"/>
    </row>
    <row r="10" spans="3:15" ht="17.25" customHeight="1" x14ac:dyDescent="0.15">
      <c r="C10" s="237" t="s">
        <v>11</v>
      </c>
      <c r="D10" s="238"/>
      <c r="E10" s="55"/>
      <c r="F10" s="55"/>
      <c r="G10" s="55"/>
      <c r="H10" s="55"/>
      <c r="I10" s="55"/>
      <c r="J10" s="55"/>
      <c r="K10" s="55"/>
      <c r="L10" s="55"/>
      <c r="M10" s="56"/>
      <c r="N10" s="60"/>
      <c r="O10" s="60"/>
    </row>
    <row r="11" spans="3:15" ht="7.5" customHeight="1" thickBot="1" x14ac:dyDescent="0.2">
      <c r="C11" s="57"/>
      <c r="D11" s="58"/>
      <c r="E11" s="58"/>
      <c r="F11" s="58"/>
      <c r="G11" s="58"/>
      <c r="H11" s="58"/>
      <c r="I11" s="58"/>
      <c r="J11" s="58"/>
      <c r="K11" s="58"/>
      <c r="L11" s="58"/>
      <c r="M11" s="59"/>
      <c r="N11" s="60"/>
      <c r="O11" s="60"/>
    </row>
    <row r="12" spans="3:15" s="67" customFormat="1" ht="17.25" customHeight="1" thickBot="1" x14ac:dyDescent="0.2">
      <c r="C12" s="61" t="s">
        <v>122</v>
      </c>
      <c r="D12" s="62" t="s">
        <v>133</v>
      </c>
      <c r="E12" s="63">
        <v>2020</v>
      </c>
      <c r="F12" s="64" t="s">
        <v>23</v>
      </c>
      <c r="G12" s="63">
        <v>4</v>
      </c>
      <c r="H12" s="64" t="s">
        <v>24</v>
      </c>
      <c r="I12" s="63">
        <v>30</v>
      </c>
      <c r="J12" s="64" t="s">
        <v>25</v>
      </c>
      <c r="K12" s="64"/>
      <c r="L12" s="65"/>
      <c r="M12" s="66">
        <v>42754</v>
      </c>
      <c r="N12" s="216"/>
      <c r="O12" s="216"/>
    </row>
    <row r="13" spans="3:15" s="67" customFormat="1" ht="7.5" customHeight="1" thickBot="1" x14ac:dyDescent="0.2">
      <c r="C13" s="68"/>
      <c r="D13" s="69"/>
      <c r="E13" s="70"/>
      <c r="F13" s="64"/>
      <c r="G13" s="70"/>
      <c r="H13" s="64"/>
      <c r="I13" s="70"/>
      <c r="J13" s="64"/>
      <c r="K13" s="64"/>
      <c r="L13" s="65"/>
      <c r="M13" s="66"/>
      <c r="N13" s="216"/>
      <c r="O13" s="216"/>
    </row>
    <row r="14" spans="3:15" ht="17.25" customHeight="1" thickBot="1" x14ac:dyDescent="0.2">
      <c r="C14" s="71" t="s">
        <v>122</v>
      </c>
      <c r="D14" s="72" t="s">
        <v>134</v>
      </c>
      <c r="E14" s="223" t="s">
        <v>164</v>
      </c>
      <c r="F14" s="224"/>
      <c r="G14" s="224"/>
      <c r="H14" s="224"/>
      <c r="I14" s="224"/>
      <c r="J14" s="224"/>
      <c r="K14" s="225"/>
      <c r="L14" s="73"/>
      <c r="M14" s="74" t="s">
        <v>165</v>
      </c>
      <c r="N14" s="109"/>
      <c r="O14" s="109"/>
    </row>
    <row r="15" spans="3:15" ht="7.5" customHeight="1" thickBot="1" x14ac:dyDescent="0.2">
      <c r="C15" s="76"/>
      <c r="D15" s="77"/>
      <c r="E15" s="78"/>
      <c r="F15" s="78"/>
      <c r="G15" s="78"/>
      <c r="H15" s="78"/>
      <c r="I15" s="78"/>
      <c r="J15" s="78"/>
      <c r="K15" s="78"/>
      <c r="L15" s="79"/>
      <c r="M15" s="74"/>
      <c r="N15" s="109"/>
      <c r="O15" s="109"/>
    </row>
    <row r="16" spans="3:15" ht="17.25" customHeight="1" thickBot="1" x14ac:dyDescent="0.2">
      <c r="C16" s="71" t="s">
        <v>122</v>
      </c>
      <c r="D16" s="72" t="s">
        <v>135</v>
      </c>
      <c r="E16" s="223" t="s">
        <v>183</v>
      </c>
      <c r="F16" s="224"/>
      <c r="G16" s="224"/>
      <c r="H16" s="224"/>
      <c r="I16" s="224"/>
      <c r="J16" s="224"/>
      <c r="K16" s="225"/>
      <c r="L16" s="73"/>
      <c r="M16" s="74" t="s">
        <v>183</v>
      </c>
      <c r="N16" s="109"/>
      <c r="O16" s="109"/>
    </row>
    <row r="17" spans="3:21" ht="7.5" customHeight="1" thickBot="1" x14ac:dyDescent="0.2">
      <c r="C17" s="76"/>
      <c r="D17" s="77"/>
      <c r="E17" s="80"/>
      <c r="F17" s="80"/>
      <c r="G17" s="80"/>
      <c r="H17" s="80"/>
      <c r="I17" s="80"/>
      <c r="J17" s="80"/>
      <c r="K17" s="80"/>
      <c r="L17" s="81"/>
      <c r="M17" s="74"/>
      <c r="N17" s="109"/>
      <c r="O17" s="109"/>
    </row>
    <row r="18" spans="3:21" ht="17.25" customHeight="1" thickBot="1" x14ac:dyDescent="0.2">
      <c r="C18" s="71" t="s">
        <v>122</v>
      </c>
      <c r="D18" s="72" t="s">
        <v>373</v>
      </c>
      <c r="E18" s="223" t="s">
        <v>374</v>
      </c>
      <c r="F18" s="224"/>
      <c r="G18" s="224"/>
      <c r="H18" s="224"/>
      <c r="I18" s="224"/>
      <c r="J18" s="224"/>
      <c r="K18" s="225"/>
      <c r="L18" s="73"/>
      <c r="M18" s="74" t="s">
        <v>196</v>
      </c>
      <c r="N18" s="109"/>
      <c r="O18" s="109"/>
      <c r="Q18" s="241" t="s">
        <v>63</v>
      </c>
      <c r="R18" s="241"/>
      <c r="S18" s="241"/>
      <c r="T18" s="241"/>
      <c r="U18" s="241"/>
    </row>
    <row r="19" spans="3:21" ht="7.5" customHeight="1" thickBot="1" x14ac:dyDescent="0.2">
      <c r="C19" s="76"/>
      <c r="D19" s="77"/>
      <c r="E19" s="80"/>
      <c r="F19" s="80"/>
      <c r="G19" s="80"/>
      <c r="H19" s="80"/>
      <c r="I19" s="80"/>
      <c r="J19" s="80"/>
      <c r="K19" s="80"/>
      <c r="L19" s="81"/>
      <c r="M19" s="74"/>
      <c r="N19" s="109"/>
      <c r="O19" s="109"/>
      <c r="Q19" s="241"/>
      <c r="R19" s="241"/>
      <c r="S19" s="241"/>
      <c r="T19" s="241"/>
      <c r="U19" s="241"/>
    </row>
    <row r="20" spans="3:21" ht="17.25" customHeight="1" thickBot="1" x14ac:dyDescent="0.2">
      <c r="C20" s="71" t="s">
        <v>122</v>
      </c>
      <c r="D20" s="72" t="s">
        <v>136</v>
      </c>
      <c r="E20" s="223" t="s">
        <v>195</v>
      </c>
      <c r="F20" s="224"/>
      <c r="G20" s="224"/>
      <c r="H20" s="224"/>
      <c r="I20" s="224"/>
      <c r="J20" s="224"/>
      <c r="K20" s="225"/>
      <c r="L20" s="73"/>
      <c r="M20" s="74" t="s">
        <v>197</v>
      </c>
      <c r="N20" s="109"/>
      <c r="O20" s="109"/>
      <c r="Q20" s="241"/>
      <c r="R20" s="241"/>
      <c r="S20" s="241"/>
      <c r="T20" s="241"/>
      <c r="U20" s="241"/>
    </row>
    <row r="21" spans="3:21" ht="7.5" customHeight="1" x14ac:dyDescent="0.15">
      <c r="C21" s="71"/>
      <c r="D21" s="52"/>
      <c r="E21" s="79"/>
      <c r="F21" s="79"/>
      <c r="G21" s="79"/>
      <c r="H21" s="79"/>
      <c r="I21" s="79"/>
      <c r="J21" s="79"/>
      <c r="K21" s="79"/>
      <c r="L21" s="79"/>
      <c r="M21" s="82"/>
      <c r="N21" s="109"/>
      <c r="O21" s="109"/>
      <c r="Q21" s="241"/>
      <c r="R21" s="241"/>
      <c r="S21" s="241"/>
      <c r="T21" s="241"/>
      <c r="U21" s="241"/>
    </row>
    <row r="22" spans="3:21" ht="17.25" customHeight="1" x14ac:dyDescent="0.15">
      <c r="C22" s="239" t="s">
        <v>132</v>
      </c>
      <c r="D22" s="240"/>
      <c r="E22" s="83"/>
      <c r="F22" s="83"/>
      <c r="G22" s="83"/>
      <c r="H22" s="83"/>
      <c r="I22" s="83"/>
      <c r="J22" s="83"/>
      <c r="K22" s="83"/>
      <c r="L22" s="83"/>
      <c r="M22" s="84"/>
      <c r="N22" s="109"/>
      <c r="O22" s="109"/>
      <c r="Q22" s="241"/>
      <c r="R22" s="241"/>
      <c r="S22" s="241"/>
      <c r="T22" s="241"/>
      <c r="U22" s="241"/>
    </row>
    <row r="23" spans="3:21" ht="7.5" customHeight="1" thickBot="1" x14ac:dyDescent="0.2">
      <c r="C23" s="71"/>
      <c r="D23" s="52"/>
      <c r="E23" s="79"/>
      <c r="F23" s="79"/>
      <c r="G23" s="79"/>
      <c r="H23" s="79"/>
      <c r="I23" s="79"/>
      <c r="J23" s="79"/>
      <c r="K23" s="79"/>
      <c r="L23" s="79"/>
      <c r="M23" s="82"/>
      <c r="N23" s="109"/>
      <c r="O23" s="109"/>
    </row>
    <row r="24" spans="3:21" ht="17.25" customHeight="1" thickBot="1" x14ac:dyDescent="0.2">
      <c r="C24" s="71"/>
      <c r="D24" s="52" t="s">
        <v>48</v>
      </c>
      <c r="E24" s="256" t="s">
        <v>35</v>
      </c>
      <c r="F24" s="256"/>
      <c r="G24" s="254">
        <v>0</v>
      </c>
      <c r="H24" s="255"/>
      <c r="I24" s="256" t="s">
        <v>34</v>
      </c>
      <c r="J24" s="256"/>
      <c r="K24" s="85">
        <v>0</v>
      </c>
      <c r="L24" s="86"/>
      <c r="M24" s="74" t="s">
        <v>58</v>
      </c>
      <c r="N24" s="109"/>
      <c r="O24" s="109"/>
      <c r="Q24" s="241" t="s">
        <v>65</v>
      </c>
      <c r="R24" s="243"/>
      <c r="S24" s="243"/>
      <c r="T24" s="243"/>
      <c r="U24" s="243"/>
    </row>
    <row r="25" spans="3:21" ht="7.5" customHeight="1" thickBot="1" x14ac:dyDescent="0.2">
      <c r="C25" s="71"/>
      <c r="D25" s="52"/>
      <c r="E25" s="79"/>
      <c r="F25" s="79"/>
      <c r="G25" s="79"/>
      <c r="H25" s="79"/>
      <c r="I25" s="79"/>
      <c r="J25" s="79"/>
      <c r="K25" s="79"/>
      <c r="L25" s="79"/>
      <c r="M25" s="74"/>
      <c r="N25" s="109"/>
      <c r="O25" s="109"/>
      <c r="Q25" s="243"/>
      <c r="R25" s="243"/>
      <c r="S25" s="243"/>
      <c r="T25" s="243"/>
      <c r="U25" s="243"/>
    </row>
    <row r="26" spans="3:21" ht="17.25" customHeight="1" thickBot="1" x14ac:dyDescent="0.2">
      <c r="C26" s="71"/>
      <c r="D26" s="52" t="s">
        <v>38</v>
      </c>
      <c r="E26" s="256" t="s">
        <v>35</v>
      </c>
      <c r="F26" s="256"/>
      <c r="G26" s="254">
        <v>0</v>
      </c>
      <c r="H26" s="255"/>
      <c r="I26" s="256" t="s">
        <v>34</v>
      </c>
      <c r="J26" s="256"/>
      <c r="K26" s="85">
        <v>0</v>
      </c>
      <c r="L26" s="86"/>
      <c r="M26" s="74" t="s">
        <v>59</v>
      </c>
      <c r="N26" s="109"/>
      <c r="O26" s="109"/>
      <c r="Q26" s="243"/>
      <c r="R26" s="243"/>
      <c r="S26" s="243"/>
      <c r="T26" s="243"/>
      <c r="U26" s="243"/>
    </row>
    <row r="27" spans="3:21" ht="7.5" customHeight="1" thickBot="1" x14ac:dyDescent="0.2">
      <c r="C27" s="71"/>
      <c r="D27" s="52"/>
      <c r="E27" s="79"/>
      <c r="F27" s="79"/>
      <c r="G27" s="79"/>
      <c r="H27" s="79"/>
      <c r="I27" s="79"/>
      <c r="J27" s="79"/>
      <c r="K27" s="79"/>
      <c r="L27" s="79"/>
      <c r="M27" s="74"/>
      <c r="N27" s="109"/>
      <c r="O27" s="109"/>
      <c r="Q27" s="243"/>
      <c r="R27" s="243"/>
      <c r="S27" s="243"/>
      <c r="T27" s="243"/>
      <c r="U27" s="243"/>
    </row>
    <row r="28" spans="3:21" ht="17.25" customHeight="1" thickBot="1" x14ac:dyDescent="0.2">
      <c r="C28" s="71"/>
      <c r="D28" s="52" t="s">
        <v>33</v>
      </c>
      <c r="E28" s="88" t="s">
        <v>60</v>
      </c>
      <c r="F28" s="89"/>
      <c r="G28" s="90"/>
      <c r="H28" s="90"/>
      <c r="I28" s="244" t="s">
        <v>64</v>
      </c>
      <c r="J28" s="245"/>
      <c r="K28" s="246"/>
      <c r="L28" s="91"/>
      <c r="M28" s="74" t="s">
        <v>98</v>
      </c>
      <c r="N28" s="109"/>
      <c r="O28" s="109"/>
      <c r="Q28" s="243"/>
      <c r="R28" s="243"/>
      <c r="S28" s="243"/>
      <c r="T28" s="243"/>
      <c r="U28" s="243"/>
    </row>
    <row r="29" spans="3:21" ht="7.5" customHeight="1" thickBot="1" x14ac:dyDescent="0.2">
      <c r="C29" s="71"/>
      <c r="D29" s="52"/>
      <c r="E29" s="89"/>
      <c r="F29" s="89"/>
      <c r="G29" s="90"/>
      <c r="H29" s="90"/>
      <c r="I29" s="89"/>
      <c r="J29" s="89"/>
      <c r="K29" s="92"/>
      <c r="L29" s="92"/>
      <c r="M29" s="74"/>
      <c r="N29" s="109"/>
      <c r="O29" s="109"/>
      <c r="Q29" s="243"/>
      <c r="R29" s="243"/>
      <c r="S29" s="243"/>
      <c r="T29" s="243"/>
      <c r="U29" s="243"/>
    </row>
    <row r="30" spans="3:21" ht="17.25" customHeight="1" thickBot="1" x14ac:dyDescent="0.2">
      <c r="C30" s="71"/>
      <c r="D30" s="52"/>
      <c r="E30" s="256" t="s">
        <v>35</v>
      </c>
      <c r="F30" s="256"/>
      <c r="G30" s="254">
        <f>IF(I28="平日と同じ","-",0)</f>
        <v>0</v>
      </c>
      <c r="H30" s="255"/>
      <c r="I30" s="256" t="s">
        <v>34</v>
      </c>
      <c r="J30" s="256"/>
      <c r="K30" s="93">
        <f>IF(I28="平日と同じ","-",0)</f>
        <v>0</v>
      </c>
      <c r="L30" s="94"/>
      <c r="M30" s="74" t="s">
        <v>58</v>
      </c>
      <c r="N30" s="109"/>
      <c r="O30" s="109"/>
      <c r="Q30" s="243"/>
      <c r="R30" s="243"/>
      <c r="S30" s="243"/>
      <c r="T30" s="243"/>
      <c r="U30" s="243"/>
    </row>
    <row r="31" spans="3:21" ht="7.5" customHeight="1" x14ac:dyDescent="0.15">
      <c r="C31" s="95"/>
      <c r="D31" s="96"/>
      <c r="E31" s="97"/>
      <c r="F31" s="97"/>
      <c r="G31" s="97"/>
      <c r="H31" s="97"/>
      <c r="I31" s="97"/>
      <c r="J31" s="97"/>
      <c r="K31" s="97"/>
      <c r="L31" s="98"/>
      <c r="M31" s="99"/>
      <c r="N31" s="109"/>
      <c r="O31" s="109"/>
    </row>
    <row r="32" spans="3:21" ht="17.25" customHeight="1" x14ac:dyDescent="0.15">
      <c r="C32" s="237" t="s">
        <v>22</v>
      </c>
      <c r="D32" s="238"/>
      <c r="E32" s="100"/>
      <c r="F32" s="100"/>
      <c r="G32" s="100"/>
      <c r="H32" s="100"/>
      <c r="I32" s="100"/>
      <c r="J32" s="100"/>
      <c r="K32" s="100"/>
      <c r="L32" s="100"/>
      <c r="M32" s="101"/>
      <c r="N32" s="60"/>
      <c r="O32" s="60"/>
      <c r="Q32" s="241" t="s">
        <v>149</v>
      </c>
      <c r="R32" s="241"/>
      <c r="S32" s="241"/>
      <c r="T32" s="241"/>
      <c r="U32" s="241"/>
    </row>
    <row r="33" spans="3:21" ht="7.5" customHeight="1" x14ac:dyDescent="0.15">
      <c r="C33" s="102"/>
      <c r="D33" s="58"/>
      <c r="E33" s="58"/>
      <c r="F33" s="58"/>
      <c r="G33" s="58"/>
      <c r="H33" s="58"/>
      <c r="I33" s="58"/>
      <c r="J33" s="58"/>
      <c r="K33" s="58"/>
      <c r="L33" s="58"/>
      <c r="M33" s="59"/>
      <c r="N33" s="60"/>
      <c r="O33" s="60"/>
      <c r="Q33" s="241"/>
      <c r="R33" s="241"/>
      <c r="S33" s="241"/>
      <c r="T33" s="241"/>
      <c r="U33" s="241"/>
    </row>
    <row r="34" spans="3:21" ht="17.25" customHeight="1" x14ac:dyDescent="0.15">
      <c r="C34" s="268" t="s">
        <v>271</v>
      </c>
      <c r="D34" s="269"/>
      <c r="E34" s="103"/>
      <c r="F34" s="103"/>
      <c r="G34" s="103"/>
      <c r="H34" s="103"/>
      <c r="I34" s="103"/>
      <c r="J34" s="103"/>
      <c r="K34" s="103"/>
      <c r="L34" s="103"/>
      <c r="M34" s="104"/>
      <c r="N34" s="60"/>
      <c r="O34" s="60"/>
      <c r="Q34" s="241"/>
      <c r="R34" s="241"/>
      <c r="S34" s="241"/>
      <c r="T34" s="241"/>
      <c r="U34" s="241"/>
    </row>
    <row r="35" spans="3:21" ht="7.5" customHeight="1" thickBot="1" x14ac:dyDescent="0.2">
      <c r="C35" s="102"/>
      <c r="D35" s="105"/>
      <c r="E35" s="105"/>
      <c r="F35" s="105"/>
      <c r="G35" s="105"/>
      <c r="H35" s="105"/>
      <c r="I35" s="105"/>
      <c r="J35" s="105"/>
      <c r="K35" s="105"/>
      <c r="L35" s="105"/>
      <c r="M35" s="106"/>
      <c r="N35" s="60"/>
      <c r="O35" s="60"/>
      <c r="Q35" s="241"/>
      <c r="R35" s="241"/>
      <c r="S35" s="241"/>
      <c r="T35" s="241"/>
      <c r="U35" s="241"/>
    </row>
    <row r="36" spans="3:21" ht="17.25" customHeight="1" thickBot="1" x14ac:dyDescent="0.2">
      <c r="C36" s="102"/>
      <c r="D36" s="107" t="s">
        <v>26</v>
      </c>
      <c r="E36" s="223" t="s">
        <v>232</v>
      </c>
      <c r="F36" s="224"/>
      <c r="G36" s="224"/>
      <c r="H36" s="224"/>
      <c r="I36" s="224"/>
      <c r="J36" s="224"/>
      <c r="K36" s="225"/>
      <c r="L36" s="73"/>
      <c r="M36" s="142" t="s">
        <v>198</v>
      </c>
      <c r="N36" s="109"/>
      <c r="O36" s="109"/>
      <c r="Q36" s="241"/>
      <c r="R36" s="241"/>
      <c r="S36" s="241"/>
      <c r="T36" s="241"/>
      <c r="U36" s="241"/>
    </row>
    <row r="37" spans="3:21" ht="7.5" customHeight="1" thickBot="1" x14ac:dyDescent="0.2">
      <c r="C37" s="102"/>
      <c r="D37" s="107"/>
      <c r="E37" s="81"/>
      <c r="F37" s="81"/>
      <c r="G37" s="81"/>
      <c r="H37" s="81"/>
      <c r="I37" s="81"/>
      <c r="J37" s="81"/>
      <c r="K37" s="81"/>
      <c r="L37" s="81"/>
      <c r="M37" s="142"/>
      <c r="N37" s="109"/>
      <c r="O37" s="109"/>
      <c r="Q37" s="241"/>
      <c r="R37" s="241"/>
      <c r="S37" s="241"/>
      <c r="T37" s="241"/>
      <c r="U37" s="241"/>
    </row>
    <row r="38" spans="3:21" ht="17.25" customHeight="1" thickBot="1" x14ac:dyDescent="0.2">
      <c r="C38" s="102"/>
      <c r="D38" s="107" t="s">
        <v>27</v>
      </c>
      <c r="E38" s="223" t="s">
        <v>233</v>
      </c>
      <c r="F38" s="224"/>
      <c r="G38" s="224"/>
      <c r="H38" s="224"/>
      <c r="I38" s="224"/>
      <c r="J38" s="224"/>
      <c r="K38" s="225"/>
      <c r="L38" s="73"/>
      <c r="M38" s="142" t="s">
        <v>370</v>
      </c>
      <c r="N38" s="109"/>
      <c r="O38" s="109"/>
      <c r="Q38" s="241"/>
      <c r="R38" s="241"/>
      <c r="S38" s="241"/>
      <c r="T38" s="241"/>
      <c r="U38" s="241"/>
    </row>
    <row r="39" spans="3:21" ht="7.5" customHeight="1" x14ac:dyDescent="0.15">
      <c r="C39" s="102"/>
      <c r="D39" s="107"/>
      <c r="E39" s="81"/>
      <c r="F39" s="81"/>
      <c r="G39" s="81"/>
      <c r="H39" s="81"/>
      <c r="I39" s="81"/>
      <c r="J39" s="81"/>
      <c r="K39" s="81"/>
      <c r="L39" s="81"/>
      <c r="M39" s="108"/>
      <c r="N39" s="109"/>
      <c r="O39" s="109"/>
      <c r="Q39" s="241"/>
      <c r="R39" s="241"/>
      <c r="S39" s="241"/>
      <c r="T39" s="241"/>
      <c r="U39" s="241"/>
    </row>
    <row r="40" spans="3:21" ht="17.25" customHeight="1" x14ac:dyDescent="0.15">
      <c r="C40" s="268" t="s">
        <v>270</v>
      </c>
      <c r="D40" s="269"/>
      <c r="E40" s="103"/>
      <c r="F40" s="103"/>
      <c r="G40" s="103"/>
      <c r="H40" s="103"/>
      <c r="I40" s="103"/>
      <c r="J40" s="103"/>
      <c r="K40" s="103"/>
      <c r="L40" s="103"/>
      <c r="M40" s="104"/>
      <c r="N40" s="60"/>
      <c r="O40" s="60"/>
      <c r="Q40" s="241"/>
      <c r="R40" s="241"/>
      <c r="S40" s="241"/>
      <c r="T40" s="241"/>
      <c r="U40" s="241"/>
    </row>
    <row r="41" spans="3:21" ht="7.5" customHeight="1" thickBot="1" x14ac:dyDescent="0.2">
      <c r="C41" s="102"/>
      <c r="D41" s="107"/>
      <c r="E41" s="81"/>
      <c r="F41" s="81"/>
      <c r="G41" s="81"/>
      <c r="H41" s="81"/>
      <c r="I41" s="81"/>
      <c r="J41" s="81"/>
      <c r="K41" s="81"/>
      <c r="L41" s="81"/>
      <c r="M41" s="108"/>
      <c r="N41" s="109"/>
      <c r="O41" s="109"/>
    </row>
    <row r="42" spans="3:21" ht="17.25" customHeight="1" thickBot="1" x14ac:dyDescent="0.2">
      <c r="C42" s="102"/>
      <c r="D42" s="107" t="s">
        <v>26</v>
      </c>
      <c r="E42" s="223"/>
      <c r="F42" s="224"/>
      <c r="G42" s="224"/>
      <c r="H42" s="224"/>
      <c r="I42" s="224"/>
      <c r="J42" s="224"/>
      <c r="K42" s="225"/>
      <c r="L42" s="73"/>
      <c r="M42" s="142"/>
      <c r="N42" s="109"/>
      <c r="O42" s="109"/>
      <c r="Q42" s="49" t="s">
        <v>66</v>
      </c>
    </row>
    <row r="43" spans="3:21" ht="7.5" customHeight="1" thickBot="1" x14ac:dyDescent="0.2">
      <c r="C43" s="102"/>
      <c r="D43" s="107"/>
      <c r="E43" s="81"/>
      <c r="F43" s="81"/>
      <c r="G43" s="81"/>
      <c r="H43" s="81"/>
      <c r="I43" s="81"/>
      <c r="J43" s="81"/>
      <c r="K43" s="81"/>
      <c r="L43" s="81"/>
      <c r="M43" s="142"/>
      <c r="N43" s="109"/>
      <c r="O43" s="109"/>
    </row>
    <row r="44" spans="3:21" ht="17.25" customHeight="1" thickBot="1" x14ac:dyDescent="0.2">
      <c r="C44" s="102"/>
      <c r="D44" s="107" t="s">
        <v>27</v>
      </c>
      <c r="E44" s="223" t="s">
        <v>13</v>
      </c>
      <c r="F44" s="224"/>
      <c r="G44" s="224"/>
      <c r="H44" s="224"/>
      <c r="I44" s="224"/>
      <c r="J44" s="224"/>
      <c r="K44" s="225"/>
      <c r="L44" s="73"/>
      <c r="M44" s="142"/>
      <c r="N44" s="109"/>
      <c r="O44" s="109"/>
      <c r="T44" s="241" t="s">
        <v>67</v>
      </c>
      <c r="U44" s="241"/>
    </row>
    <row r="45" spans="3:21" ht="7.5" customHeight="1" x14ac:dyDescent="0.15">
      <c r="C45" s="102"/>
      <c r="D45" s="107"/>
      <c r="E45" s="81"/>
      <c r="F45" s="81"/>
      <c r="G45" s="81"/>
      <c r="H45" s="81"/>
      <c r="I45" s="81"/>
      <c r="J45" s="81"/>
      <c r="K45" s="81"/>
      <c r="L45" s="81"/>
      <c r="M45" s="108"/>
      <c r="N45" s="109"/>
      <c r="O45" s="109"/>
      <c r="T45" s="241"/>
      <c r="U45" s="241"/>
    </row>
    <row r="46" spans="3:21" ht="17.25" customHeight="1" x14ac:dyDescent="0.15">
      <c r="C46" s="268" t="s">
        <v>269</v>
      </c>
      <c r="D46" s="269"/>
      <c r="E46" s="103"/>
      <c r="F46" s="103"/>
      <c r="G46" s="103"/>
      <c r="H46" s="103"/>
      <c r="I46" s="103"/>
      <c r="J46" s="103"/>
      <c r="K46" s="103"/>
      <c r="L46" s="103"/>
      <c r="M46" s="104"/>
      <c r="N46" s="60"/>
      <c r="O46" s="60"/>
      <c r="T46" s="241"/>
      <c r="U46" s="241"/>
    </row>
    <row r="47" spans="3:21" ht="7.5" customHeight="1" thickBot="1" x14ac:dyDescent="0.2">
      <c r="C47" s="102"/>
      <c r="D47" s="107"/>
      <c r="E47" s="81"/>
      <c r="F47" s="81"/>
      <c r="G47" s="81"/>
      <c r="H47" s="81"/>
      <c r="I47" s="81"/>
      <c r="J47" s="81"/>
      <c r="K47" s="81"/>
      <c r="L47" s="81"/>
      <c r="M47" s="108"/>
      <c r="N47" s="109"/>
      <c r="O47" s="109"/>
      <c r="T47" s="241"/>
      <c r="U47" s="241"/>
    </row>
    <row r="48" spans="3:21" ht="17.25" customHeight="1" thickBot="1" x14ac:dyDescent="0.2">
      <c r="C48" s="102"/>
      <c r="D48" s="107" t="s">
        <v>26</v>
      </c>
      <c r="E48" s="223"/>
      <c r="F48" s="224"/>
      <c r="G48" s="224"/>
      <c r="H48" s="224"/>
      <c r="I48" s="224"/>
      <c r="J48" s="224"/>
      <c r="K48" s="225"/>
      <c r="L48" s="73"/>
      <c r="M48" s="142"/>
      <c r="N48" s="109"/>
      <c r="O48" s="109"/>
      <c r="T48" s="241"/>
      <c r="U48" s="241"/>
    </row>
    <row r="49" spans="3:21" ht="7.5" customHeight="1" thickBot="1" x14ac:dyDescent="0.2">
      <c r="C49" s="102"/>
      <c r="D49" s="107"/>
      <c r="E49" s="81"/>
      <c r="F49" s="81"/>
      <c r="G49" s="81"/>
      <c r="H49" s="81"/>
      <c r="I49" s="81"/>
      <c r="J49" s="81"/>
      <c r="K49" s="81"/>
      <c r="L49" s="81"/>
      <c r="M49" s="142"/>
      <c r="N49" s="109"/>
      <c r="O49" s="109"/>
      <c r="Q49" s="110"/>
      <c r="T49" s="241"/>
      <c r="U49" s="241"/>
    </row>
    <row r="50" spans="3:21" ht="17.25" customHeight="1" thickBot="1" x14ac:dyDescent="0.2">
      <c r="C50" s="102"/>
      <c r="D50" s="107" t="s">
        <v>27</v>
      </c>
      <c r="E50" s="223" t="s">
        <v>13</v>
      </c>
      <c r="F50" s="224"/>
      <c r="G50" s="224"/>
      <c r="H50" s="224"/>
      <c r="I50" s="224"/>
      <c r="J50" s="224"/>
      <c r="K50" s="225"/>
      <c r="L50" s="73"/>
      <c r="M50" s="142"/>
      <c r="N50" s="109"/>
      <c r="O50" s="109"/>
      <c r="T50" s="241"/>
      <c r="U50" s="241"/>
    </row>
    <row r="51" spans="3:21" ht="7.5" customHeight="1" x14ac:dyDescent="0.15">
      <c r="C51" s="102"/>
      <c r="D51" s="111"/>
      <c r="E51" s="81"/>
      <c r="F51" s="81"/>
      <c r="G51" s="81"/>
      <c r="H51" s="81"/>
      <c r="I51" s="81"/>
      <c r="J51" s="81"/>
      <c r="K51" s="81"/>
      <c r="L51" s="81"/>
      <c r="M51" s="108"/>
      <c r="N51" s="109"/>
      <c r="O51" s="109"/>
    </row>
    <row r="52" spans="3:21" ht="17.25" customHeight="1" x14ac:dyDescent="0.15">
      <c r="C52" s="237" t="s">
        <v>14</v>
      </c>
      <c r="D52" s="238"/>
      <c r="E52" s="100"/>
      <c r="F52" s="100"/>
      <c r="G52" s="100"/>
      <c r="H52" s="100"/>
      <c r="I52" s="100"/>
      <c r="J52" s="100"/>
      <c r="K52" s="100"/>
      <c r="L52" s="100"/>
      <c r="M52" s="101"/>
      <c r="N52" s="60"/>
      <c r="O52" s="60"/>
    </row>
    <row r="53" spans="3:21" ht="7.5" customHeight="1" thickBot="1" x14ac:dyDescent="0.2">
      <c r="C53" s="112"/>
      <c r="D53" s="58"/>
      <c r="E53" s="58"/>
      <c r="F53" s="58"/>
      <c r="G53" s="58"/>
      <c r="H53" s="58"/>
      <c r="I53" s="58"/>
      <c r="J53" s="58"/>
      <c r="K53" s="58"/>
      <c r="L53" s="58"/>
      <c r="M53" s="59"/>
      <c r="N53" s="60"/>
      <c r="O53" s="60"/>
    </row>
    <row r="54" spans="3:21" ht="17.25" customHeight="1" thickBot="1" x14ac:dyDescent="0.2">
      <c r="C54" s="71" t="s">
        <v>122</v>
      </c>
      <c r="D54" s="52" t="s">
        <v>137</v>
      </c>
      <c r="E54" s="223" t="s">
        <v>15</v>
      </c>
      <c r="F54" s="224"/>
      <c r="G54" s="224"/>
      <c r="H54" s="224"/>
      <c r="I54" s="224"/>
      <c r="J54" s="224"/>
      <c r="K54" s="225"/>
      <c r="L54" s="73"/>
      <c r="M54" s="74" t="s">
        <v>15</v>
      </c>
      <c r="N54" s="109"/>
      <c r="O54" s="109"/>
      <c r="R54" s="113"/>
      <c r="S54" s="113"/>
      <c r="T54" s="113"/>
      <c r="U54" s="113"/>
    </row>
    <row r="55" spans="3:21" ht="7.5" customHeight="1" thickBot="1" x14ac:dyDescent="0.2">
      <c r="C55" s="71"/>
      <c r="D55" s="52"/>
      <c r="E55" s="80"/>
      <c r="F55" s="80"/>
      <c r="G55" s="80"/>
      <c r="H55" s="80"/>
      <c r="I55" s="80"/>
      <c r="J55" s="80"/>
      <c r="K55" s="80"/>
      <c r="L55" s="81"/>
      <c r="M55" s="74"/>
      <c r="N55" s="109"/>
      <c r="O55" s="109"/>
      <c r="Q55" s="113"/>
      <c r="R55" s="113"/>
      <c r="S55" s="113"/>
      <c r="T55" s="113"/>
      <c r="U55" s="113"/>
    </row>
    <row r="56" spans="3:21" ht="17.25" customHeight="1" thickBot="1" x14ac:dyDescent="0.2">
      <c r="C56" s="114" t="s">
        <v>122</v>
      </c>
      <c r="D56" s="115" t="s">
        <v>138</v>
      </c>
      <c r="E56" s="279" t="s">
        <v>16</v>
      </c>
      <c r="F56" s="280"/>
      <c r="G56" s="280"/>
      <c r="H56" s="280"/>
      <c r="I56" s="280"/>
      <c r="J56" s="280"/>
      <c r="K56" s="281"/>
      <c r="L56" s="116"/>
      <c r="M56" s="143" t="s">
        <v>61</v>
      </c>
      <c r="N56" s="217"/>
      <c r="O56" s="217"/>
      <c r="Q56" s="242" t="s">
        <v>150</v>
      </c>
      <c r="R56" s="242"/>
      <c r="S56" s="242"/>
      <c r="T56" s="242"/>
      <c r="U56" s="242"/>
    </row>
    <row r="57" spans="3:21" ht="8.25" customHeight="1" thickBot="1" x14ac:dyDescent="0.2">
      <c r="C57" s="114"/>
      <c r="D57" s="115"/>
      <c r="E57" s="117"/>
      <c r="F57" s="117"/>
      <c r="G57" s="117"/>
      <c r="H57" s="117"/>
      <c r="I57" s="117"/>
      <c r="J57" s="117"/>
      <c r="K57" s="117"/>
      <c r="L57" s="117"/>
      <c r="M57" s="144"/>
      <c r="N57" s="218"/>
      <c r="O57" s="218"/>
      <c r="Q57" s="242"/>
      <c r="R57" s="242"/>
      <c r="S57" s="242"/>
      <c r="T57" s="242"/>
      <c r="U57" s="242"/>
    </row>
    <row r="58" spans="3:21" ht="17.25" customHeight="1" thickBot="1" x14ac:dyDescent="0.2">
      <c r="C58" s="114" t="s">
        <v>122</v>
      </c>
      <c r="D58" s="115" t="s">
        <v>139</v>
      </c>
      <c r="E58" s="118" t="s">
        <v>371</v>
      </c>
      <c r="F58" s="117"/>
      <c r="G58" s="117" t="s">
        <v>29</v>
      </c>
      <c r="H58" s="117"/>
      <c r="I58" s="117"/>
      <c r="J58" s="117"/>
      <c r="K58" s="117"/>
      <c r="L58" s="117"/>
      <c r="M58" s="74" t="s">
        <v>99</v>
      </c>
      <c r="N58" s="109"/>
      <c r="O58" s="109"/>
      <c r="Q58" s="242"/>
      <c r="R58" s="242"/>
      <c r="S58" s="242"/>
      <c r="T58" s="242"/>
      <c r="U58" s="242"/>
    </row>
    <row r="59" spans="3:21" ht="7.5" customHeight="1" thickBot="1" x14ac:dyDescent="0.2">
      <c r="C59" s="114"/>
      <c r="D59" s="115"/>
      <c r="E59" s="117"/>
      <c r="F59" s="117"/>
      <c r="G59" s="117"/>
      <c r="H59" s="117"/>
      <c r="I59" s="117"/>
      <c r="J59" s="117"/>
      <c r="K59" s="117"/>
      <c r="L59" s="117"/>
      <c r="M59" s="144"/>
      <c r="N59" s="218"/>
      <c r="O59" s="218"/>
      <c r="Q59" s="113"/>
      <c r="R59" s="113"/>
      <c r="S59" s="113"/>
      <c r="T59" s="113"/>
      <c r="U59" s="113"/>
    </row>
    <row r="60" spans="3:21" ht="17.25" customHeight="1" thickBot="1" x14ac:dyDescent="0.2">
      <c r="C60" s="71" t="s">
        <v>122</v>
      </c>
      <c r="D60" s="52" t="s">
        <v>140</v>
      </c>
      <c r="E60" s="223" t="s">
        <v>17</v>
      </c>
      <c r="F60" s="224"/>
      <c r="G60" s="224"/>
      <c r="H60" s="224"/>
      <c r="I60" s="224"/>
      <c r="J60" s="224"/>
      <c r="K60" s="225"/>
      <c r="L60" s="73"/>
      <c r="M60" s="74" t="s">
        <v>17</v>
      </c>
      <c r="N60" s="109"/>
      <c r="O60" s="109"/>
      <c r="Q60" s="113"/>
      <c r="R60" s="113"/>
      <c r="S60" s="113"/>
      <c r="T60" s="113"/>
      <c r="U60" s="113"/>
    </row>
    <row r="61" spans="3:21" ht="7.5" customHeight="1" thickBot="1" x14ac:dyDescent="0.2">
      <c r="C61" s="76"/>
      <c r="D61" s="77"/>
      <c r="E61" s="80"/>
      <c r="F61" s="80"/>
      <c r="G61" s="80"/>
      <c r="H61" s="80"/>
      <c r="I61" s="80"/>
      <c r="J61" s="80"/>
      <c r="K61" s="80"/>
      <c r="L61" s="81"/>
      <c r="M61" s="74"/>
      <c r="N61" s="109"/>
      <c r="O61" s="109"/>
    </row>
    <row r="62" spans="3:21" ht="17.25" customHeight="1" thickBot="1" x14ac:dyDescent="0.2">
      <c r="C62" s="71" t="s">
        <v>122</v>
      </c>
      <c r="D62" s="52" t="s">
        <v>141</v>
      </c>
      <c r="E62" s="223" t="s">
        <v>200</v>
      </c>
      <c r="F62" s="224"/>
      <c r="G62" s="224"/>
      <c r="H62" s="224"/>
      <c r="I62" s="224"/>
      <c r="J62" s="224"/>
      <c r="K62" s="225"/>
      <c r="L62" s="73"/>
      <c r="M62" s="74" t="s">
        <v>199</v>
      </c>
      <c r="N62" s="109"/>
      <c r="O62" s="109"/>
    </row>
    <row r="63" spans="3:21" ht="7.5" customHeight="1" x14ac:dyDescent="0.15">
      <c r="C63" s="95"/>
      <c r="D63" s="96"/>
      <c r="E63" s="97"/>
      <c r="F63" s="97"/>
      <c r="G63" s="97"/>
      <c r="H63" s="97"/>
      <c r="I63" s="97"/>
      <c r="J63" s="97"/>
      <c r="K63" s="97"/>
      <c r="L63" s="97"/>
      <c r="M63" s="99"/>
      <c r="N63" s="109"/>
      <c r="O63" s="109"/>
    </row>
    <row r="64" spans="3:21" ht="17.25" customHeight="1" x14ac:dyDescent="0.15">
      <c r="C64" s="237" t="s">
        <v>240</v>
      </c>
      <c r="D64" s="238"/>
      <c r="E64" s="100"/>
      <c r="F64" s="100"/>
      <c r="G64" s="100"/>
      <c r="H64" s="100"/>
      <c r="I64" s="100"/>
      <c r="J64" s="100"/>
      <c r="K64" s="100"/>
      <c r="L64" s="100"/>
      <c r="M64" s="128"/>
      <c r="N64" s="109"/>
      <c r="O64" s="109"/>
    </row>
    <row r="65" spans="3:15" ht="7.5" customHeight="1" x14ac:dyDescent="0.15">
      <c r="C65" s="76"/>
      <c r="D65" s="77"/>
      <c r="E65" s="80"/>
      <c r="F65" s="80"/>
      <c r="G65" s="80"/>
      <c r="H65" s="80"/>
      <c r="I65" s="80"/>
      <c r="J65" s="80"/>
      <c r="K65" s="80"/>
      <c r="L65" s="80"/>
      <c r="M65" s="82"/>
      <c r="N65" s="109"/>
      <c r="O65" s="109"/>
    </row>
    <row r="66" spans="3:15" ht="17.25" customHeight="1" x14ac:dyDescent="0.15">
      <c r="C66" s="260" t="s">
        <v>264</v>
      </c>
      <c r="D66" s="261"/>
      <c r="E66" s="120"/>
      <c r="F66" s="120"/>
      <c r="G66" s="120"/>
      <c r="H66" s="120"/>
      <c r="I66" s="120"/>
      <c r="J66" s="120"/>
      <c r="K66" s="120"/>
      <c r="L66" s="120"/>
      <c r="M66" s="121"/>
      <c r="N66" s="109"/>
      <c r="O66" s="109"/>
    </row>
    <row r="67" spans="3:15" ht="7.5" customHeight="1" thickBot="1" x14ac:dyDescent="0.2">
      <c r="C67" s="76"/>
      <c r="D67" s="77"/>
      <c r="E67" s="80"/>
      <c r="F67" s="80"/>
      <c r="G67" s="80"/>
      <c r="H67" s="80"/>
      <c r="I67" s="80"/>
      <c r="J67" s="80"/>
      <c r="K67" s="80"/>
      <c r="L67" s="80"/>
      <c r="M67" s="82"/>
      <c r="N67" s="109"/>
      <c r="O67" s="109"/>
    </row>
    <row r="68" spans="3:15" ht="17.25" customHeight="1" thickBot="1" x14ac:dyDescent="0.2">
      <c r="C68" s="76"/>
      <c r="D68" s="77" t="s">
        <v>241</v>
      </c>
      <c r="E68" s="223" t="s">
        <v>242</v>
      </c>
      <c r="F68" s="224"/>
      <c r="G68" s="224"/>
      <c r="H68" s="224"/>
      <c r="I68" s="224"/>
      <c r="J68" s="224"/>
      <c r="K68" s="225"/>
      <c r="L68" s="80"/>
      <c r="M68" s="82"/>
      <c r="N68" s="109"/>
      <c r="O68" s="109"/>
    </row>
    <row r="69" spans="3:15" ht="7.5" customHeight="1" thickBot="1" x14ac:dyDescent="0.2">
      <c r="C69" s="76"/>
      <c r="D69" s="77"/>
      <c r="E69" s="80"/>
      <c r="F69" s="80"/>
      <c r="G69" s="80"/>
      <c r="H69" s="80"/>
      <c r="I69" s="80"/>
      <c r="J69" s="80"/>
      <c r="K69" s="80"/>
      <c r="L69" s="80"/>
      <c r="M69" s="82"/>
      <c r="N69" s="109"/>
      <c r="O69" s="109"/>
    </row>
    <row r="70" spans="3:15" ht="17.25" customHeight="1" thickBot="1" x14ac:dyDescent="0.2">
      <c r="C70" s="76"/>
      <c r="D70" s="168" t="s">
        <v>268</v>
      </c>
      <c r="E70" s="223" t="s">
        <v>375</v>
      </c>
      <c r="F70" s="224"/>
      <c r="G70" s="224"/>
      <c r="H70" s="224"/>
      <c r="I70" s="224"/>
      <c r="J70" s="224"/>
      <c r="K70" s="225"/>
      <c r="L70" s="80"/>
      <c r="M70" s="82"/>
      <c r="N70" s="109"/>
      <c r="O70" s="109"/>
    </row>
    <row r="71" spans="3:15" ht="7.5" customHeight="1" thickBot="1" x14ac:dyDescent="0.2">
      <c r="C71" s="76"/>
      <c r="D71" s="77"/>
      <c r="E71" s="80"/>
      <c r="F71" s="80"/>
      <c r="G71" s="80"/>
      <c r="H71" s="80"/>
      <c r="I71" s="80"/>
      <c r="J71" s="80"/>
      <c r="K71" s="80"/>
      <c r="L71" s="80"/>
      <c r="M71" s="82"/>
      <c r="N71" s="109"/>
      <c r="O71" s="109"/>
    </row>
    <row r="72" spans="3:15" ht="17.25" customHeight="1" x14ac:dyDescent="0.15">
      <c r="C72" s="76"/>
      <c r="D72" s="167" t="s">
        <v>243</v>
      </c>
      <c r="E72" s="262"/>
      <c r="F72" s="263"/>
      <c r="G72" s="263"/>
      <c r="H72" s="263"/>
      <c r="I72" s="263"/>
      <c r="J72" s="263"/>
      <c r="K72" s="264"/>
      <c r="L72" s="80"/>
      <c r="M72" s="82"/>
      <c r="N72" s="109"/>
      <c r="O72" s="109"/>
    </row>
    <row r="73" spans="3:15" ht="17.25" customHeight="1" thickBot="1" x14ac:dyDescent="0.2">
      <c r="C73" s="76"/>
      <c r="D73" s="167" t="s">
        <v>244</v>
      </c>
      <c r="E73" s="257"/>
      <c r="F73" s="258"/>
      <c r="G73" s="258"/>
      <c r="H73" s="258"/>
      <c r="I73" s="258"/>
      <c r="J73" s="258"/>
      <c r="K73" s="259"/>
      <c r="L73" s="80"/>
      <c r="M73" s="82"/>
      <c r="N73" s="109"/>
      <c r="O73" s="109"/>
    </row>
    <row r="74" spans="3:15" ht="7.5" customHeight="1" x14ac:dyDescent="0.15">
      <c r="C74" s="76"/>
      <c r="D74" s="77"/>
      <c r="E74" s="80"/>
      <c r="F74" s="80"/>
      <c r="G74" s="80"/>
      <c r="H74" s="80"/>
      <c r="I74" s="80"/>
      <c r="J74" s="80"/>
      <c r="K74" s="80"/>
      <c r="L74" s="80"/>
      <c r="M74" s="82"/>
      <c r="N74" s="109"/>
      <c r="O74" s="109"/>
    </row>
    <row r="75" spans="3:15" ht="17.25" customHeight="1" x14ac:dyDescent="0.15">
      <c r="C75" s="260" t="s">
        <v>265</v>
      </c>
      <c r="D75" s="261"/>
      <c r="E75" s="120"/>
      <c r="F75" s="120"/>
      <c r="G75" s="120"/>
      <c r="H75" s="120"/>
      <c r="I75" s="120"/>
      <c r="J75" s="120"/>
      <c r="K75" s="120"/>
      <c r="L75" s="120"/>
      <c r="M75" s="121"/>
      <c r="N75" s="109"/>
      <c r="O75" s="109"/>
    </row>
    <row r="76" spans="3:15" ht="7.5" customHeight="1" thickBot="1" x14ac:dyDescent="0.2">
      <c r="C76" s="76"/>
      <c r="D76" s="77"/>
      <c r="E76" s="80"/>
      <c r="F76" s="80"/>
      <c r="G76" s="80"/>
      <c r="H76" s="80"/>
      <c r="I76" s="80"/>
      <c r="J76" s="80"/>
      <c r="K76" s="80"/>
      <c r="L76" s="80"/>
      <c r="M76" s="82"/>
      <c r="N76" s="109"/>
      <c r="O76" s="109"/>
    </row>
    <row r="77" spans="3:15" ht="17.25" customHeight="1" thickBot="1" x14ac:dyDescent="0.2">
      <c r="C77" s="76"/>
      <c r="D77" s="77" t="s">
        <v>241</v>
      </c>
      <c r="E77" s="223" t="s">
        <v>246</v>
      </c>
      <c r="F77" s="224"/>
      <c r="G77" s="224"/>
      <c r="H77" s="224"/>
      <c r="I77" s="224"/>
      <c r="J77" s="224"/>
      <c r="K77" s="225"/>
      <c r="L77" s="80"/>
      <c r="M77" s="82"/>
      <c r="N77" s="109"/>
      <c r="O77" s="109"/>
    </row>
    <row r="78" spans="3:15" ht="7.5" customHeight="1" thickBot="1" x14ac:dyDescent="0.2">
      <c r="C78" s="76"/>
      <c r="D78" s="77"/>
      <c r="E78" s="80"/>
      <c r="F78" s="80"/>
      <c r="G78" s="80"/>
      <c r="H78" s="80"/>
      <c r="I78" s="80"/>
      <c r="J78" s="80"/>
      <c r="K78" s="80"/>
      <c r="L78" s="80"/>
      <c r="M78" s="82"/>
      <c r="N78" s="109"/>
      <c r="O78" s="109"/>
    </row>
    <row r="79" spans="3:15" ht="17.25" customHeight="1" thickBot="1" x14ac:dyDescent="0.2">
      <c r="C79" s="76"/>
      <c r="D79" s="168" t="s">
        <v>267</v>
      </c>
      <c r="E79" s="223" t="s">
        <v>375</v>
      </c>
      <c r="F79" s="224"/>
      <c r="G79" s="224"/>
      <c r="H79" s="224"/>
      <c r="I79" s="224"/>
      <c r="J79" s="224"/>
      <c r="K79" s="225"/>
      <c r="L79" s="80"/>
      <c r="M79" s="82"/>
      <c r="N79" s="109"/>
      <c r="O79" s="109"/>
    </row>
    <row r="80" spans="3:15" ht="7.5" customHeight="1" thickBot="1" x14ac:dyDescent="0.2">
      <c r="C80" s="76"/>
      <c r="D80" s="168"/>
      <c r="E80" s="80"/>
      <c r="F80" s="80"/>
      <c r="G80" s="80"/>
      <c r="H80" s="80"/>
      <c r="I80" s="80"/>
      <c r="J80" s="80"/>
      <c r="K80" s="80"/>
      <c r="L80" s="80"/>
      <c r="M80" s="82"/>
      <c r="N80" s="109"/>
      <c r="O80" s="109"/>
    </row>
    <row r="81" spans="3:21" ht="17.25" customHeight="1" x14ac:dyDescent="0.15">
      <c r="C81" s="76"/>
      <c r="D81" s="168" t="s">
        <v>256</v>
      </c>
      <c r="E81" s="265"/>
      <c r="F81" s="266"/>
      <c r="G81" s="266"/>
      <c r="H81" s="266"/>
      <c r="I81" s="266"/>
      <c r="J81" s="266"/>
      <c r="K81" s="267"/>
      <c r="L81" s="80"/>
      <c r="M81" s="82"/>
      <c r="N81" s="109"/>
      <c r="O81" s="109"/>
    </row>
    <row r="82" spans="3:21" ht="17.25" customHeight="1" thickBot="1" x14ac:dyDescent="0.2">
      <c r="C82" s="76"/>
      <c r="D82" s="168" t="s">
        <v>257</v>
      </c>
      <c r="E82" s="257"/>
      <c r="F82" s="258"/>
      <c r="G82" s="258"/>
      <c r="H82" s="258"/>
      <c r="I82" s="258"/>
      <c r="J82" s="258"/>
      <c r="K82" s="259"/>
      <c r="L82" s="80"/>
      <c r="M82" s="82"/>
      <c r="N82" s="109"/>
      <c r="O82" s="109"/>
    </row>
    <row r="83" spans="3:21" ht="7.5" customHeight="1" x14ac:dyDescent="0.15">
      <c r="C83" s="76"/>
      <c r="D83" s="77"/>
      <c r="E83" s="80"/>
      <c r="F83" s="80"/>
      <c r="G83" s="80"/>
      <c r="H83" s="80"/>
      <c r="I83" s="80"/>
      <c r="J83" s="80"/>
      <c r="K83" s="80"/>
      <c r="L83" s="80"/>
      <c r="M83" s="82"/>
      <c r="N83" s="109"/>
      <c r="O83" s="109"/>
    </row>
    <row r="84" spans="3:21" ht="17.25" customHeight="1" x14ac:dyDescent="0.15">
      <c r="C84" s="260" t="s">
        <v>266</v>
      </c>
      <c r="D84" s="261"/>
      <c r="E84" s="120"/>
      <c r="F84" s="120"/>
      <c r="G84" s="120"/>
      <c r="H84" s="120"/>
      <c r="I84" s="120"/>
      <c r="J84" s="120"/>
      <c r="K84" s="120"/>
      <c r="L84" s="120"/>
      <c r="M84" s="121"/>
      <c r="N84" s="109"/>
      <c r="O84" s="109"/>
    </row>
    <row r="85" spans="3:21" ht="7.5" customHeight="1" thickBot="1" x14ac:dyDescent="0.2">
      <c r="C85" s="76"/>
      <c r="D85" s="77"/>
      <c r="E85" s="80"/>
      <c r="F85" s="80"/>
      <c r="G85" s="80"/>
      <c r="H85" s="80"/>
      <c r="I85" s="80"/>
      <c r="J85" s="80"/>
      <c r="K85" s="80"/>
      <c r="L85" s="80"/>
      <c r="M85" s="82"/>
      <c r="N85" s="109"/>
      <c r="O85" s="109"/>
    </row>
    <row r="86" spans="3:21" ht="17.25" customHeight="1" thickBot="1" x14ac:dyDescent="0.2">
      <c r="C86" s="76"/>
      <c r="D86" s="77" t="s">
        <v>241</v>
      </c>
      <c r="E86" s="223" t="s">
        <v>254</v>
      </c>
      <c r="F86" s="224"/>
      <c r="G86" s="224"/>
      <c r="H86" s="224"/>
      <c r="I86" s="224"/>
      <c r="J86" s="224"/>
      <c r="K86" s="225"/>
      <c r="L86" s="80"/>
      <c r="M86" s="82"/>
      <c r="N86" s="109"/>
      <c r="O86" s="109"/>
    </row>
    <row r="87" spans="3:21" ht="7.5" customHeight="1" thickBot="1" x14ac:dyDescent="0.2">
      <c r="C87" s="76"/>
      <c r="D87" s="77"/>
      <c r="E87" s="80"/>
      <c r="F87" s="80"/>
      <c r="G87" s="80"/>
      <c r="H87" s="80"/>
      <c r="I87" s="80"/>
      <c r="J87" s="80"/>
      <c r="K87" s="80"/>
      <c r="L87" s="80"/>
      <c r="M87" s="82"/>
      <c r="N87" s="109"/>
      <c r="O87" s="109"/>
    </row>
    <row r="88" spans="3:21" ht="17.25" customHeight="1" thickBot="1" x14ac:dyDescent="0.2">
      <c r="C88" s="77"/>
      <c r="D88" s="168" t="s">
        <v>268</v>
      </c>
      <c r="E88" s="223" t="s">
        <v>375</v>
      </c>
      <c r="F88" s="224"/>
      <c r="G88" s="224"/>
      <c r="H88" s="224"/>
      <c r="I88" s="224"/>
      <c r="J88" s="224"/>
      <c r="K88" s="225"/>
      <c r="L88" s="80"/>
      <c r="M88" s="75"/>
      <c r="N88" s="109"/>
      <c r="O88" s="109"/>
    </row>
    <row r="89" spans="3:21" ht="7.5" customHeight="1" thickBot="1" x14ac:dyDescent="0.2">
      <c r="C89" s="77"/>
      <c r="D89" s="168"/>
      <c r="E89" s="80"/>
      <c r="F89" s="80"/>
      <c r="G89" s="80"/>
      <c r="H89" s="80"/>
      <c r="I89" s="80"/>
      <c r="J89" s="80"/>
      <c r="K89" s="80"/>
      <c r="L89" s="80"/>
      <c r="M89" s="75"/>
      <c r="N89" s="109"/>
      <c r="O89" s="109"/>
    </row>
    <row r="90" spans="3:21" ht="17.25" customHeight="1" thickBot="1" x14ac:dyDescent="0.2">
      <c r="C90" s="77"/>
      <c r="D90" s="168" t="s">
        <v>256</v>
      </c>
      <c r="E90" s="223"/>
      <c r="F90" s="224"/>
      <c r="G90" s="224"/>
      <c r="H90" s="224"/>
      <c r="I90" s="224"/>
      <c r="J90" s="224"/>
      <c r="K90" s="225"/>
      <c r="L90" s="80"/>
      <c r="M90" s="75"/>
      <c r="N90" s="109"/>
      <c r="O90" s="109"/>
    </row>
    <row r="91" spans="3:21" ht="7.5" customHeight="1" x14ac:dyDescent="0.15">
      <c r="C91" s="95"/>
      <c r="D91" s="96"/>
      <c r="E91" s="97"/>
      <c r="F91" s="97"/>
      <c r="G91" s="97"/>
      <c r="H91" s="97"/>
      <c r="I91" s="97"/>
      <c r="J91" s="97"/>
      <c r="K91" s="97"/>
      <c r="L91" s="97"/>
      <c r="M91" s="99"/>
      <c r="N91" s="109"/>
      <c r="O91" s="109"/>
    </row>
    <row r="92" spans="3:21" ht="17.25" customHeight="1" x14ac:dyDescent="0.15">
      <c r="C92" s="237" t="s">
        <v>18</v>
      </c>
      <c r="D92" s="238"/>
      <c r="E92" s="100"/>
      <c r="F92" s="100"/>
      <c r="G92" s="100"/>
      <c r="H92" s="100"/>
      <c r="I92" s="100"/>
      <c r="J92" s="100"/>
      <c r="K92" s="100"/>
      <c r="L92" s="100"/>
      <c r="M92" s="101"/>
      <c r="N92" s="60"/>
      <c r="O92" s="60"/>
    </row>
    <row r="93" spans="3:21" s="119" customFormat="1" ht="7.5" customHeight="1" x14ac:dyDescent="0.15">
      <c r="C93" s="57"/>
      <c r="D93" s="58"/>
      <c r="E93" s="58"/>
      <c r="F93" s="58"/>
      <c r="G93" s="58"/>
      <c r="H93" s="58"/>
      <c r="I93" s="58"/>
      <c r="J93" s="58"/>
      <c r="K93" s="58"/>
      <c r="L93" s="58"/>
      <c r="M93" s="59"/>
      <c r="N93" s="60"/>
      <c r="O93" s="60"/>
    </row>
    <row r="94" spans="3:21" ht="17.25" customHeight="1" x14ac:dyDescent="0.15">
      <c r="C94" s="239" t="s">
        <v>121</v>
      </c>
      <c r="D94" s="240"/>
      <c r="E94" s="120"/>
      <c r="F94" s="120"/>
      <c r="G94" s="120"/>
      <c r="H94" s="120"/>
      <c r="I94" s="120"/>
      <c r="J94" s="120"/>
      <c r="K94" s="120"/>
      <c r="L94" s="120"/>
      <c r="M94" s="121"/>
    </row>
    <row r="95" spans="3:21" ht="7.5" customHeight="1" thickBot="1" x14ac:dyDescent="0.2">
      <c r="C95" s="71"/>
      <c r="D95" s="52"/>
      <c r="E95" s="79"/>
      <c r="F95" s="79"/>
      <c r="G95" s="79"/>
      <c r="H95" s="79"/>
      <c r="I95" s="79"/>
      <c r="J95" s="79"/>
      <c r="K95" s="79"/>
      <c r="L95" s="79"/>
      <c r="M95" s="82"/>
      <c r="N95" s="109"/>
      <c r="O95" s="109"/>
    </row>
    <row r="96" spans="3:21" ht="17.25" customHeight="1" thickBot="1" x14ac:dyDescent="0.2">
      <c r="C96" s="71"/>
      <c r="D96" s="52" t="s">
        <v>50</v>
      </c>
      <c r="E96" s="223" t="s">
        <v>281</v>
      </c>
      <c r="F96" s="224"/>
      <c r="G96" s="224"/>
      <c r="H96" s="224"/>
      <c r="I96" s="224"/>
      <c r="J96" s="224"/>
      <c r="K96" s="225"/>
      <c r="L96" s="73"/>
      <c r="M96" s="145" t="s">
        <v>100</v>
      </c>
      <c r="N96" s="122"/>
      <c r="O96" s="122"/>
      <c r="R96" s="52"/>
      <c r="S96" s="52"/>
      <c r="T96" s="52"/>
      <c r="U96" s="52"/>
    </row>
    <row r="97" spans="3:21" s="119" customFormat="1" ht="7.5" customHeight="1" thickBot="1" x14ac:dyDescent="0.2">
      <c r="C97" s="123"/>
      <c r="D97" s="124"/>
      <c r="E97" s="79"/>
      <c r="F97" s="79"/>
      <c r="G97" s="79"/>
      <c r="H97" s="79"/>
      <c r="I97" s="79"/>
      <c r="J97" s="79"/>
      <c r="K97" s="79"/>
      <c r="L97" s="79"/>
      <c r="M97" s="145"/>
      <c r="N97" s="60"/>
      <c r="O97" s="60"/>
      <c r="Q97" s="52"/>
      <c r="R97" s="52"/>
      <c r="S97" s="52"/>
      <c r="T97" s="52"/>
      <c r="U97" s="52"/>
    </row>
    <row r="98" spans="3:21" ht="17.25" customHeight="1" thickBot="1" x14ac:dyDescent="0.2">
      <c r="C98" s="71"/>
      <c r="D98" s="52" t="s">
        <v>49</v>
      </c>
      <c r="E98" s="223" t="s">
        <v>282</v>
      </c>
      <c r="F98" s="224"/>
      <c r="G98" s="224"/>
      <c r="H98" s="224"/>
      <c r="I98" s="224"/>
      <c r="J98" s="224"/>
      <c r="K98" s="225"/>
      <c r="L98" s="73"/>
      <c r="M98" s="145" t="s">
        <v>101</v>
      </c>
      <c r="N98" s="122"/>
      <c r="O98" s="122"/>
      <c r="Q98" s="241" t="s">
        <v>151</v>
      </c>
      <c r="R98" s="241"/>
      <c r="S98" s="241"/>
      <c r="T98" s="241"/>
      <c r="U98" s="241"/>
    </row>
    <row r="99" spans="3:21" ht="7.5" customHeight="1" thickBot="1" x14ac:dyDescent="0.2">
      <c r="C99" s="71"/>
      <c r="D99" s="52"/>
      <c r="E99" s="79"/>
      <c r="F99" s="79"/>
      <c r="G99" s="79"/>
      <c r="H99" s="79"/>
      <c r="I99" s="79"/>
      <c r="J99" s="79"/>
      <c r="K99" s="79"/>
      <c r="L99" s="79"/>
      <c r="M99" s="74"/>
      <c r="N99" s="109"/>
      <c r="O99" s="109"/>
      <c r="Q99" s="241"/>
      <c r="R99" s="241"/>
      <c r="S99" s="241"/>
      <c r="T99" s="241"/>
      <c r="U99" s="241"/>
    </row>
    <row r="100" spans="3:21" ht="17.25" customHeight="1" thickBot="1" x14ac:dyDescent="0.2">
      <c r="C100" s="71"/>
      <c r="D100" s="79" t="s">
        <v>51</v>
      </c>
      <c r="E100" s="221">
        <v>0</v>
      </c>
      <c r="F100" s="222"/>
      <c r="G100" s="79" t="s">
        <v>53</v>
      </c>
      <c r="H100" s="79"/>
      <c r="I100" s="79"/>
      <c r="J100" s="79"/>
      <c r="K100" s="79"/>
      <c r="L100" s="79"/>
      <c r="M100" s="146" t="s">
        <v>102</v>
      </c>
      <c r="N100" s="219"/>
      <c r="O100" s="219"/>
      <c r="Q100" s="241"/>
      <c r="R100" s="241"/>
      <c r="S100" s="241"/>
      <c r="T100" s="241"/>
      <c r="U100" s="241"/>
    </row>
    <row r="101" spans="3:21" ht="7.5" customHeight="1" thickBot="1" x14ac:dyDescent="0.2">
      <c r="C101" s="71"/>
      <c r="D101" s="79"/>
      <c r="E101" s="79"/>
      <c r="F101" s="79"/>
      <c r="G101" s="79"/>
      <c r="H101" s="79"/>
      <c r="I101" s="79"/>
      <c r="J101" s="79"/>
      <c r="K101" s="79"/>
      <c r="L101" s="79"/>
      <c r="M101" s="74"/>
      <c r="N101" s="109"/>
      <c r="O101" s="109"/>
      <c r="Q101" s="241"/>
      <c r="R101" s="241"/>
      <c r="S101" s="241"/>
      <c r="T101" s="241"/>
      <c r="U101" s="241"/>
    </row>
    <row r="102" spans="3:21" ht="17.25" customHeight="1" thickBot="1" x14ac:dyDescent="0.2">
      <c r="C102" s="71"/>
      <c r="D102" s="79" t="s">
        <v>52</v>
      </c>
      <c r="E102" s="270" t="s">
        <v>55</v>
      </c>
      <c r="F102" s="271"/>
      <c r="G102" s="79"/>
      <c r="H102" s="272" t="s">
        <v>54</v>
      </c>
      <c r="I102" s="272"/>
      <c r="J102" s="272"/>
      <c r="K102" s="125">
        <v>0</v>
      </c>
      <c r="L102" s="126"/>
      <c r="M102" s="74" t="s">
        <v>103</v>
      </c>
      <c r="N102" s="109"/>
      <c r="O102" s="109"/>
      <c r="Q102" s="241"/>
      <c r="R102" s="241"/>
      <c r="S102" s="241"/>
      <c r="T102" s="241"/>
      <c r="U102" s="241"/>
    </row>
    <row r="103" spans="3:21" ht="8.25" customHeight="1" x14ac:dyDescent="0.15">
      <c r="C103" s="71"/>
      <c r="D103" s="52"/>
      <c r="E103" s="79"/>
      <c r="F103" s="79"/>
      <c r="G103" s="79"/>
      <c r="H103" s="79"/>
      <c r="I103" s="79"/>
      <c r="J103" s="79"/>
      <c r="K103" s="79"/>
      <c r="L103" s="79"/>
      <c r="M103" s="74"/>
      <c r="N103" s="109"/>
      <c r="O103" s="109"/>
      <c r="Q103" s="52"/>
      <c r="R103" s="52"/>
      <c r="S103" s="52"/>
      <c r="T103" s="52"/>
      <c r="U103" s="52"/>
    </row>
    <row r="104" spans="3:21" ht="17.25" customHeight="1" x14ac:dyDescent="0.15">
      <c r="C104" s="239" t="s">
        <v>123</v>
      </c>
      <c r="D104" s="240"/>
      <c r="E104" s="120"/>
      <c r="F104" s="120"/>
      <c r="G104" s="120"/>
      <c r="H104" s="120"/>
      <c r="I104" s="120"/>
      <c r="J104" s="120"/>
      <c r="K104" s="120"/>
      <c r="L104" s="120"/>
      <c r="M104" s="84"/>
      <c r="N104" s="109"/>
      <c r="O104" s="109"/>
      <c r="Q104" s="241" t="s">
        <v>146</v>
      </c>
      <c r="R104" s="241"/>
      <c r="S104" s="241"/>
      <c r="T104" s="241"/>
      <c r="U104" s="241"/>
    </row>
    <row r="105" spans="3:21" ht="7.5" customHeight="1" thickBot="1" x14ac:dyDescent="0.2">
      <c r="C105" s="71"/>
      <c r="D105" s="52"/>
      <c r="M105" s="82"/>
      <c r="N105" s="109"/>
      <c r="O105" s="109"/>
      <c r="Q105" s="241"/>
      <c r="R105" s="241"/>
      <c r="S105" s="241"/>
      <c r="T105" s="241"/>
      <c r="U105" s="241"/>
    </row>
    <row r="106" spans="3:21" ht="17.25" customHeight="1" thickBot="1" x14ac:dyDescent="0.2">
      <c r="C106" s="71"/>
      <c r="D106" s="52"/>
      <c r="E106" s="273" t="s">
        <v>19</v>
      </c>
      <c r="F106" s="274"/>
      <c r="G106" s="274"/>
      <c r="H106" s="274"/>
      <c r="I106" s="274"/>
      <c r="J106" s="274"/>
      <c r="K106" s="275"/>
      <c r="L106" s="127"/>
      <c r="M106" s="74" t="s">
        <v>19</v>
      </c>
      <c r="N106" s="109"/>
      <c r="O106" s="109"/>
      <c r="Q106" s="241"/>
      <c r="R106" s="241"/>
      <c r="S106" s="241"/>
      <c r="T106" s="241"/>
      <c r="U106" s="241"/>
    </row>
    <row r="107" spans="3:21" ht="7.5" customHeight="1" x14ac:dyDescent="0.15">
      <c r="C107" s="76"/>
      <c r="D107" s="77"/>
      <c r="E107" s="80"/>
      <c r="F107" s="80"/>
      <c r="G107" s="80"/>
      <c r="H107" s="80"/>
      <c r="I107" s="80"/>
      <c r="J107" s="80"/>
      <c r="K107" s="80"/>
      <c r="L107" s="80"/>
      <c r="M107" s="82"/>
      <c r="N107" s="109"/>
      <c r="O107" s="109"/>
      <c r="Q107" s="241"/>
      <c r="R107" s="241"/>
      <c r="S107" s="241"/>
      <c r="T107" s="241"/>
      <c r="U107" s="241"/>
    </row>
    <row r="108" spans="3:21" ht="17.25" customHeight="1" x14ac:dyDescent="0.15">
      <c r="C108" s="237" t="s">
        <v>69</v>
      </c>
      <c r="D108" s="238"/>
      <c r="E108" s="238"/>
      <c r="F108" s="238"/>
      <c r="G108" s="238"/>
      <c r="H108" s="238"/>
      <c r="I108" s="238"/>
      <c r="J108" s="238"/>
      <c r="K108" s="238"/>
      <c r="L108" s="238"/>
      <c r="M108" s="247"/>
      <c r="N108" s="105"/>
      <c r="O108" s="105"/>
      <c r="Q108" s="241"/>
      <c r="R108" s="241"/>
      <c r="S108" s="241"/>
      <c r="T108" s="241"/>
      <c r="U108" s="241"/>
    </row>
    <row r="109" spans="3:21" ht="7.5" customHeight="1" x14ac:dyDescent="0.15">
      <c r="C109" s="76"/>
      <c r="D109" s="77"/>
      <c r="E109" s="80"/>
      <c r="F109" s="80"/>
      <c r="G109" s="80"/>
      <c r="H109" s="80"/>
      <c r="I109" s="80"/>
      <c r="J109" s="80"/>
      <c r="K109" s="80"/>
      <c r="L109" s="80"/>
      <c r="M109" s="82"/>
      <c r="N109" s="109"/>
      <c r="O109" s="109"/>
    </row>
    <row r="110" spans="3:21" ht="17.25" customHeight="1" x14ac:dyDescent="0.15">
      <c r="C110" s="239" t="s">
        <v>124</v>
      </c>
      <c r="D110" s="240"/>
      <c r="E110" s="120"/>
      <c r="F110" s="120"/>
      <c r="G110" s="120"/>
      <c r="H110" s="120"/>
      <c r="I110" s="120"/>
      <c r="J110" s="120"/>
      <c r="K110" s="120"/>
      <c r="L110" s="120"/>
      <c r="M110" s="84"/>
      <c r="N110" s="109"/>
      <c r="O110" s="109"/>
    </row>
    <row r="111" spans="3:21" ht="7.5" customHeight="1" thickBot="1" x14ac:dyDescent="0.2">
      <c r="C111" s="76"/>
      <c r="D111" s="77"/>
      <c r="E111" s="129"/>
      <c r="F111" s="129"/>
      <c r="G111" s="129"/>
      <c r="K111" s="130"/>
      <c r="L111" s="130"/>
      <c r="M111" s="82"/>
      <c r="N111" s="109"/>
      <c r="O111" s="109"/>
      <c r="Q111" s="87"/>
      <c r="R111" s="87"/>
      <c r="S111" s="87"/>
      <c r="T111" s="87"/>
      <c r="U111" s="87"/>
    </row>
    <row r="112" spans="3:21" ht="17.25" customHeight="1" thickBot="1" x14ac:dyDescent="0.2">
      <c r="C112" s="76"/>
      <c r="D112" s="129" t="s">
        <v>321</v>
      </c>
      <c r="E112" s="131" t="s">
        <v>152</v>
      </c>
      <c r="G112" s="129"/>
      <c r="H112" s="130" t="s">
        <v>91</v>
      </c>
      <c r="I112" s="226">
        <v>1</v>
      </c>
      <c r="J112" s="227"/>
      <c r="K112" s="49" t="s">
        <v>90</v>
      </c>
      <c r="M112" s="74" t="s">
        <v>104</v>
      </c>
      <c r="N112" s="109"/>
      <c r="O112" s="109"/>
      <c r="Q112" s="87"/>
      <c r="R112" s="87"/>
      <c r="S112" s="87"/>
      <c r="T112" s="87"/>
      <c r="U112" s="87"/>
    </row>
    <row r="113" spans="3:21" ht="7.5" customHeight="1" thickBot="1" x14ac:dyDescent="0.2">
      <c r="C113" s="76"/>
      <c r="D113" s="77"/>
      <c r="E113" s="69"/>
      <c r="F113" s="69"/>
      <c r="G113" s="69"/>
      <c r="I113" s="69"/>
      <c r="K113" s="132"/>
      <c r="L113" s="132"/>
      <c r="M113" s="74"/>
      <c r="N113" s="220"/>
      <c r="O113" s="220"/>
      <c r="Q113" s="87"/>
      <c r="R113" s="87"/>
      <c r="S113" s="87"/>
      <c r="T113" s="87"/>
      <c r="U113" s="87"/>
    </row>
    <row r="114" spans="3:21" ht="17.25" customHeight="1" thickBot="1" x14ac:dyDescent="0.2">
      <c r="C114" s="76"/>
      <c r="D114" s="129" t="s">
        <v>322</v>
      </c>
      <c r="E114" s="131" t="s">
        <v>152</v>
      </c>
      <c r="G114" s="129"/>
      <c r="H114" s="130" t="s">
        <v>91</v>
      </c>
      <c r="I114" s="226">
        <v>2</v>
      </c>
      <c r="J114" s="227"/>
      <c r="K114" s="49" t="s">
        <v>142</v>
      </c>
      <c r="M114" s="74" t="s">
        <v>143</v>
      </c>
      <c r="N114" s="109"/>
      <c r="O114" s="109"/>
      <c r="Q114" s="87"/>
      <c r="R114" s="87"/>
      <c r="S114" s="87"/>
      <c r="T114" s="87"/>
      <c r="U114" s="87"/>
    </row>
    <row r="115" spans="3:21" ht="7.5" customHeight="1" thickBot="1" x14ac:dyDescent="0.2">
      <c r="C115" s="76"/>
      <c r="D115" s="77"/>
      <c r="E115" s="69"/>
      <c r="F115" s="69"/>
      <c r="G115" s="69"/>
      <c r="I115" s="69"/>
      <c r="K115" s="132"/>
      <c r="L115" s="132"/>
      <c r="M115" s="74"/>
      <c r="N115" s="220"/>
      <c r="O115" s="220"/>
      <c r="Q115" s="87"/>
      <c r="R115" s="87"/>
      <c r="S115" s="87"/>
      <c r="T115" s="87"/>
      <c r="U115" s="87"/>
    </row>
    <row r="116" spans="3:21" ht="17.25" customHeight="1" thickBot="1" x14ac:dyDescent="0.2">
      <c r="C116" s="76"/>
      <c r="D116" s="129" t="s">
        <v>323</v>
      </c>
      <c r="E116" s="131" t="s">
        <v>152</v>
      </c>
      <c r="G116" s="129"/>
      <c r="H116" s="130" t="s">
        <v>91</v>
      </c>
      <c r="I116" s="226">
        <v>2</v>
      </c>
      <c r="J116" s="227"/>
      <c r="K116" s="49" t="s">
        <v>90</v>
      </c>
      <c r="M116" s="74" t="s">
        <v>106</v>
      </c>
      <c r="N116" s="109"/>
      <c r="O116" s="109"/>
      <c r="Q116" s="241" t="s">
        <v>290</v>
      </c>
      <c r="R116" s="241"/>
      <c r="S116" s="241"/>
      <c r="T116" s="241"/>
      <c r="U116" s="241"/>
    </row>
    <row r="117" spans="3:21" ht="7.5" customHeight="1" thickBot="1" x14ac:dyDescent="0.2">
      <c r="C117" s="76"/>
      <c r="D117" s="77"/>
      <c r="E117" s="69"/>
      <c r="F117" s="69"/>
      <c r="G117" s="69"/>
      <c r="I117" s="69"/>
      <c r="J117" s="69"/>
      <c r="K117" s="69"/>
      <c r="L117" s="69"/>
      <c r="M117" s="74"/>
      <c r="N117" s="220"/>
      <c r="O117" s="220"/>
      <c r="Q117" s="241"/>
      <c r="R117" s="241"/>
      <c r="S117" s="241"/>
      <c r="T117" s="241"/>
      <c r="U117" s="241"/>
    </row>
    <row r="118" spans="3:21" ht="17.25" customHeight="1" thickBot="1" x14ac:dyDescent="0.2">
      <c r="C118" s="76"/>
      <c r="D118" s="129" t="s">
        <v>324</v>
      </c>
      <c r="E118" s="131" t="s">
        <v>152</v>
      </c>
      <c r="G118" s="129"/>
      <c r="H118" s="130" t="s">
        <v>91</v>
      </c>
      <c r="I118" s="226">
        <v>1</v>
      </c>
      <c r="J118" s="227"/>
      <c r="K118" s="49" t="s">
        <v>90</v>
      </c>
      <c r="M118" s="74" t="s">
        <v>106</v>
      </c>
      <c r="N118" s="109"/>
      <c r="O118" s="109"/>
      <c r="Q118" s="241"/>
      <c r="R118" s="241"/>
      <c r="S118" s="241"/>
      <c r="T118" s="241"/>
      <c r="U118" s="241"/>
    </row>
    <row r="119" spans="3:21" ht="7.5" customHeight="1" thickBot="1" x14ac:dyDescent="0.2">
      <c r="C119" s="76"/>
      <c r="D119" s="77"/>
      <c r="E119" s="69"/>
      <c r="F119" s="69"/>
      <c r="G119" s="69"/>
      <c r="I119" s="69"/>
      <c r="J119" s="69"/>
      <c r="K119" s="69"/>
      <c r="L119" s="69"/>
      <c r="M119" s="74"/>
      <c r="N119" s="220"/>
      <c r="O119" s="220"/>
      <c r="Q119" s="241"/>
      <c r="R119" s="241"/>
      <c r="S119" s="241"/>
      <c r="T119" s="241"/>
      <c r="U119" s="241"/>
    </row>
    <row r="120" spans="3:21" ht="17.25" customHeight="1" thickBot="1" x14ac:dyDescent="0.2">
      <c r="C120" s="76"/>
      <c r="D120" s="129" t="s">
        <v>70</v>
      </c>
      <c r="E120" s="131" t="s">
        <v>152</v>
      </c>
      <c r="G120" s="129"/>
      <c r="H120" s="130" t="s">
        <v>91</v>
      </c>
      <c r="I120" s="226">
        <v>3</v>
      </c>
      <c r="J120" s="227"/>
      <c r="K120" s="49" t="s">
        <v>90</v>
      </c>
      <c r="M120" s="74" t="s">
        <v>107</v>
      </c>
      <c r="N120" s="109"/>
      <c r="O120" s="109"/>
      <c r="Q120" s="241"/>
      <c r="R120" s="241"/>
      <c r="S120" s="241"/>
      <c r="T120" s="241"/>
      <c r="U120" s="241"/>
    </row>
    <row r="121" spans="3:21" ht="7.5" customHeight="1" thickBot="1" x14ac:dyDescent="0.2">
      <c r="C121" s="76"/>
      <c r="D121" s="77"/>
      <c r="E121" s="69"/>
      <c r="F121" s="69"/>
      <c r="G121" s="69"/>
      <c r="I121" s="69"/>
      <c r="J121" s="69"/>
      <c r="K121" s="69"/>
      <c r="L121" s="69"/>
      <c r="M121" s="74"/>
      <c r="N121" s="220"/>
      <c r="O121" s="220"/>
      <c r="Q121" s="241"/>
      <c r="R121" s="241"/>
      <c r="S121" s="241"/>
      <c r="T121" s="241"/>
      <c r="U121" s="241"/>
    </row>
    <row r="122" spans="3:21" ht="17.25" customHeight="1" thickBot="1" x14ac:dyDescent="0.2">
      <c r="C122" s="76"/>
      <c r="D122" s="129" t="s">
        <v>77</v>
      </c>
      <c r="E122" s="131" t="s">
        <v>152</v>
      </c>
      <c r="G122" s="129"/>
      <c r="H122" s="130" t="s">
        <v>91</v>
      </c>
      <c r="I122" s="226">
        <v>2</v>
      </c>
      <c r="J122" s="227"/>
      <c r="K122" s="49" t="s">
        <v>90</v>
      </c>
      <c r="M122" s="74" t="s">
        <v>107</v>
      </c>
      <c r="N122" s="220"/>
      <c r="O122" s="220"/>
      <c r="Q122" s="241"/>
      <c r="R122" s="241"/>
      <c r="S122" s="241"/>
      <c r="T122" s="241"/>
      <c r="U122" s="241"/>
    </row>
    <row r="123" spans="3:21" ht="7.5" customHeight="1" thickBot="1" x14ac:dyDescent="0.2">
      <c r="C123" s="76"/>
      <c r="D123" s="77"/>
      <c r="E123" s="69"/>
      <c r="F123" s="69"/>
      <c r="G123" s="69"/>
      <c r="I123" s="69"/>
      <c r="J123" s="69"/>
      <c r="K123" s="69"/>
      <c r="L123" s="69"/>
      <c r="M123" s="74"/>
      <c r="N123" s="220"/>
      <c r="O123" s="220"/>
      <c r="Q123" s="241"/>
      <c r="R123" s="241"/>
      <c r="S123" s="241"/>
      <c r="T123" s="241"/>
      <c r="U123" s="241"/>
    </row>
    <row r="124" spans="3:21" ht="17.25" customHeight="1" thickBot="1" x14ac:dyDescent="0.2">
      <c r="C124" s="76"/>
      <c r="D124" s="129" t="s">
        <v>320</v>
      </c>
      <c r="E124" s="131" t="s">
        <v>152</v>
      </c>
      <c r="G124" s="129"/>
      <c r="H124" s="130" t="s">
        <v>91</v>
      </c>
      <c r="I124" s="226">
        <v>2</v>
      </c>
      <c r="J124" s="227"/>
      <c r="K124" s="49" t="s">
        <v>92</v>
      </c>
      <c r="M124" s="74" t="s">
        <v>108</v>
      </c>
      <c r="N124" s="109"/>
      <c r="O124" s="109"/>
      <c r="Q124" s="241"/>
      <c r="R124" s="241"/>
      <c r="S124" s="241"/>
      <c r="T124" s="241"/>
      <c r="U124" s="241"/>
    </row>
    <row r="125" spans="3:21" ht="7.5" customHeight="1" thickBot="1" x14ac:dyDescent="0.2">
      <c r="C125" s="76"/>
      <c r="D125" s="77"/>
      <c r="E125" s="69"/>
      <c r="F125" s="69"/>
      <c r="G125" s="69"/>
      <c r="I125" s="69"/>
      <c r="J125" s="69"/>
      <c r="K125" s="69"/>
      <c r="L125" s="69"/>
      <c r="M125" s="74"/>
      <c r="N125" s="220"/>
      <c r="O125" s="220"/>
      <c r="Q125" s="241"/>
      <c r="R125" s="241"/>
      <c r="S125" s="241"/>
      <c r="T125" s="241"/>
      <c r="U125" s="241"/>
    </row>
    <row r="126" spans="3:21" ht="17.25" customHeight="1" thickBot="1" x14ac:dyDescent="0.2">
      <c r="C126" s="76"/>
      <c r="D126" s="129" t="s">
        <v>71</v>
      </c>
      <c r="E126" s="131" t="s">
        <v>152</v>
      </c>
      <c r="G126" s="129"/>
      <c r="H126" s="130" t="s">
        <v>91</v>
      </c>
      <c r="I126" s="226">
        <v>5</v>
      </c>
      <c r="J126" s="227"/>
      <c r="K126" s="49" t="s">
        <v>92</v>
      </c>
      <c r="L126" s="119"/>
      <c r="M126" s="74" t="s">
        <v>109</v>
      </c>
      <c r="N126" s="109"/>
      <c r="O126" s="109"/>
      <c r="Q126" s="241"/>
      <c r="R126" s="241"/>
      <c r="S126" s="241"/>
      <c r="T126" s="241"/>
      <c r="U126" s="241"/>
    </row>
    <row r="127" spans="3:21" ht="7.5" customHeight="1" thickBot="1" x14ac:dyDescent="0.2">
      <c r="C127" s="76"/>
      <c r="D127" s="77"/>
      <c r="E127" s="69"/>
      <c r="F127" s="69"/>
      <c r="G127" s="69"/>
      <c r="H127" s="69"/>
      <c r="I127" s="69"/>
      <c r="J127" s="69"/>
      <c r="K127" s="69"/>
      <c r="L127" s="134"/>
      <c r="M127" s="74"/>
      <c r="N127" s="220"/>
      <c r="O127" s="220"/>
    </row>
    <row r="128" spans="3:21" ht="17.25" customHeight="1" x14ac:dyDescent="0.15">
      <c r="C128" s="76"/>
      <c r="D128" s="78" t="s">
        <v>72</v>
      </c>
      <c r="E128" s="248"/>
      <c r="F128" s="249"/>
      <c r="G128" s="249"/>
      <c r="H128" s="249"/>
      <c r="I128" s="249"/>
      <c r="J128" s="249"/>
      <c r="K128" s="250"/>
      <c r="L128" s="135"/>
      <c r="M128" s="133"/>
      <c r="N128" s="220"/>
      <c r="O128" s="220"/>
    </row>
    <row r="129" spans="3:15" ht="17.25" customHeight="1" thickBot="1" x14ac:dyDescent="0.2">
      <c r="C129" s="76"/>
      <c r="D129" s="78"/>
      <c r="E129" s="251"/>
      <c r="F129" s="252"/>
      <c r="G129" s="252"/>
      <c r="H129" s="252"/>
      <c r="I129" s="252"/>
      <c r="J129" s="252"/>
      <c r="K129" s="253"/>
      <c r="L129" s="135"/>
      <c r="M129" s="133"/>
      <c r="N129" s="220"/>
      <c r="O129" s="220"/>
    </row>
    <row r="130" spans="3:15" ht="7.5" customHeight="1" x14ac:dyDescent="0.15">
      <c r="C130" s="76"/>
      <c r="D130" s="77"/>
      <c r="E130" s="78"/>
      <c r="F130" s="78"/>
      <c r="G130" s="69"/>
      <c r="H130" s="69"/>
      <c r="I130" s="69"/>
      <c r="J130" s="69"/>
      <c r="K130" s="69"/>
      <c r="L130" s="69"/>
      <c r="M130" s="133"/>
      <c r="N130" s="220"/>
      <c r="O130" s="220"/>
    </row>
    <row r="131" spans="3:15" ht="17.25" customHeight="1" x14ac:dyDescent="0.15">
      <c r="C131" s="239" t="s">
        <v>125</v>
      </c>
      <c r="D131" s="240"/>
      <c r="E131" s="83"/>
      <c r="F131" s="83"/>
      <c r="G131" s="136"/>
      <c r="H131" s="136"/>
      <c r="I131" s="136"/>
      <c r="J131" s="136"/>
      <c r="K131" s="136"/>
      <c r="L131" s="136"/>
      <c r="M131" s="137"/>
      <c r="N131" s="220"/>
      <c r="O131" s="220"/>
    </row>
    <row r="132" spans="3:15" ht="7.5" customHeight="1" thickBot="1" x14ac:dyDescent="0.2">
      <c r="C132" s="76"/>
      <c r="D132" s="77"/>
      <c r="E132" s="78"/>
      <c r="F132" s="78"/>
      <c r="G132" s="69"/>
      <c r="H132" s="69"/>
      <c r="I132" s="69"/>
      <c r="J132" s="69"/>
      <c r="K132" s="69"/>
      <c r="L132" s="69"/>
      <c r="M132" s="133"/>
      <c r="N132" s="220"/>
      <c r="O132" s="220"/>
    </row>
    <row r="133" spans="3:15" ht="17.25" customHeight="1" thickBot="1" x14ac:dyDescent="0.2">
      <c r="C133" s="76"/>
      <c r="D133" s="129" t="s">
        <v>74</v>
      </c>
      <c r="E133" s="131" t="s">
        <v>152</v>
      </c>
      <c r="F133" s="78"/>
      <c r="G133" s="69"/>
      <c r="H133" s="69"/>
      <c r="I133" s="69"/>
      <c r="J133" s="69"/>
      <c r="K133" s="69"/>
      <c r="L133" s="69"/>
      <c r="M133" s="74" t="s">
        <v>110</v>
      </c>
      <c r="N133" s="220"/>
      <c r="O133" s="220"/>
    </row>
    <row r="134" spans="3:15" ht="7.5" customHeight="1" thickBot="1" x14ac:dyDescent="0.2">
      <c r="C134" s="76"/>
      <c r="D134" s="69"/>
      <c r="F134" s="78"/>
      <c r="G134" s="69"/>
      <c r="H134" s="69"/>
      <c r="I134" s="69"/>
      <c r="J134" s="69"/>
      <c r="K134" s="69"/>
      <c r="L134" s="69"/>
      <c r="M134" s="74"/>
      <c r="N134" s="220"/>
      <c r="O134" s="220"/>
    </row>
    <row r="135" spans="3:15" ht="17.25" customHeight="1" thickBot="1" x14ac:dyDescent="0.2">
      <c r="C135" s="76"/>
      <c r="D135" s="129" t="s">
        <v>75</v>
      </c>
      <c r="E135" s="131" t="s">
        <v>152</v>
      </c>
      <c r="F135" s="78"/>
      <c r="G135" s="69"/>
      <c r="H135" s="69"/>
      <c r="I135" s="69"/>
      <c r="J135" s="69"/>
      <c r="K135" s="69"/>
      <c r="L135" s="69"/>
      <c r="M135" s="74" t="s">
        <v>110</v>
      </c>
      <c r="N135" s="220"/>
      <c r="O135" s="220"/>
    </row>
    <row r="136" spans="3:15" ht="7.5" customHeight="1" thickBot="1" x14ac:dyDescent="0.2">
      <c r="C136" s="76"/>
      <c r="D136" s="69"/>
      <c r="F136" s="69"/>
      <c r="G136" s="69"/>
      <c r="I136" s="69"/>
      <c r="K136" s="132"/>
      <c r="L136" s="132"/>
      <c r="M136" s="74"/>
      <c r="N136" s="220"/>
      <c r="O136" s="220"/>
    </row>
    <row r="137" spans="3:15" ht="17.25" customHeight="1" thickBot="1" x14ac:dyDescent="0.2">
      <c r="C137" s="76"/>
      <c r="D137" s="129" t="s">
        <v>76</v>
      </c>
      <c r="E137" s="131" t="s">
        <v>152</v>
      </c>
      <c r="G137" s="129"/>
      <c r="H137" s="130" t="s">
        <v>91</v>
      </c>
      <c r="I137" s="226">
        <v>2</v>
      </c>
      <c r="J137" s="227"/>
      <c r="K137" s="49" t="s">
        <v>94</v>
      </c>
      <c r="M137" s="74" t="s">
        <v>111</v>
      </c>
      <c r="N137" s="109"/>
      <c r="O137" s="109"/>
    </row>
    <row r="138" spans="3:15" ht="7.5" customHeight="1" thickBot="1" x14ac:dyDescent="0.2">
      <c r="C138" s="76"/>
      <c r="D138" s="69"/>
      <c r="F138" s="69"/>
      <c r="G138" s="69"/>
      <c r="H138" s="69"/>
      <c r="I138" s="69"/>
      <c r="J138" s="69"/>
      <c r="K138" s="69"/>
      <c r="L138" s="69"/>
      <c r="M138" s="74"/>
      <c r="N138" s="220"/>
      <c r="O138" s="220"/>
    </row>
    <row r="139" spans="3:15" ht="17.25" customHeight="1" thickBot="1" x14ac:dyDescent="0.2">
      <c r="C139" s="76"/>
      <c r="D139" s="129" t="s">
        <v>70</v>
      </c>
      <c r="E139" s="131" t="str">
        <f>E120</f>
        <v>有</v>
      </c>
      <c r="G139" s="129"/>
      <c r="H139" s="130" t="s">
        <v>91</v>
      </c>
      <c r="I139" s="226">
        <v>4</v>
      </c>
      <c r="J139" s="227"/>
      <c r="K139" s="49" t="s">
        <v>90</v>
      </c>
      <c r="M139" s="74" t="s">
        <v>107</v>
      </c>
      <c r="N139" s="109"/>
      <c r="O139" s="109"/>
    </row>
    <row r="140" spans="3:15" ht="7.5" customHeight="1" thickBot="1" x14ac:dyDescent="0.2">
      <c r="C140" s="76"/>
      <c r="D140" s="69"/>
      <c r="F140" s="69"/>
      <c r="G140" s="69"/>
      <c r="H140" s="69"/>
      <c r="I140" s="69"/>
      <c r="J140" s="69"/>
      <c r="K140" s="69"/>
      <c r="L140" s="69"/>
      <c r="M140" s="74"/>
      <c r="N140" s="220"/>
      <c r="O140" s="220"/>
    </row>
    <row r="141" spans="3:15" ht="17.25" customHeight="1" thickBot="1" x14ac:dyDescent="0.2">
      <c r="C141" s="76"/>
      <c r="D141" s="129" t="s">
        <v>320</v>
      </c>
      <c r="E141" s="131" t="s">
        <v>152</v>
      </c>
      <c r="G141" s="129"/>
      <c r="H141" s="130" t="s">
        <v>91</v>
      </c>
      <c r="I141" s="226">
        <v>4</v>
      </c>
      <c r="J141" s="227"/>
      <c r="K141" s="49" t="s">
        <v>92</v>
      </c>
      <c r="M141" s="74" t="s">
        <v>108</v>
      </c>
      <c r="N141" s="109"/>
      <c r="O141" s="109"/>
    </row>
    <row r="142" spans="3:15" ht="7.5" customHeight="1" thickBot="1" x14ac:dyDescent="0.2">
      <c r="C142" s="76"/>
      <c r="D142" s="69"/>
      <c r="F142" s="69"/>
      <c r="G142" s="69"/>
      <c r="H142" s="69"/>
      <c r="I142" s="69"/>
      <c r="J142" s="69"/>
      <c r="K142" s="69"/>
      <c r="L142" s="69"/>
      <c r="M142" s="74"/>
      <c r="N142" s="220"/>
      <c r="O142" s="220"/>
    </row>
    <row r="143" spans="3:15" ht="17.25" customHeight="1" thickBot="1" x14ac:dyDescent="0.2">
      <c r="C143" s="76"/>
      <c r="D143" s="129" t="s">
        <v>78</v>
      </c>
      <c r="E143" s="131" t="s">
        <v>152</v>
      </c>
      <c r="G143" s="129"/>
      <c r="H143" s="130" t="s">
        <v>91</v>
      </c>
      <c r="I143" s="226">
        <v>1</v>
      </c>
      <c r="J143" s="227"/>
      <c r="K143" s="49" t="s">
        <v>90</v>
      </c>
      <c r="M143" s="74" t="s">
        <v>105</v>
      </c>
      <c r="N143" s="109"/>
      <c r="O143" s="109"/>
    </row>
    <row r="144" spans="3:15" ht="7.5" customHeight="1" thickBot="1" x14ac:dyDescent="0.2">
      <c r="C144" s="76"/>
      <c r="D144" s="69"/>
      <c r="F144" s="69"/>
      <c r="G144" s="69"/>
      <c r="H144" s="69"/>
      <c r="I144" s="69"/>
      <c r="J144" s="69"/>
      <c r="K144" s="69"/>
      <c r="L144" s="69"/>
      <c r="M144" s="74"/>
      <c r="N144" s="220"/>
      <c r="O144" s="220"/>
    </row>
    <row r="145" spans="3:15" ht="17.25" customHeight="1" thickBot="1" x14ac:dyDescent="0.2">
      <c r="C145" s="76"/>
      <c r="D145" s="129" t="s">
        <v>77</v>
      </c>
      <c r="E145" s="131" t="s">
        <v>152</v>
      </c>
      <c r="G145" s="129"/>
      <c r="H145" s="130" t="s">
        <v>91</v>
      </c>
      <c r="I145" s="226">
        <v>4</v>
      </c>
      <c r="J145" s="227"/>
      <c r="K145" s="49" t="s">
        <v>90</v>
      </c>
      <c r="M145" s="74" t="s">
        <v>107</v>
      </c>
      <c r="N145" s="109"/>
      <c r="O145" s="109"/>
    </row>
    <row r="146" spans="3:15" ht="7.5" customHeight="1" thickBot="1" x14ac:dyDescent="0.2">
      <c r="C146" s="76"/>
      <c r="D146" s="69"/>
      <c r="F146" s="69"/>
      <c r="G146" s="69"/>
      <c r="H146" s="69"/>
      <c r="I146" s="69"/>
      <c r="J146" s="69"/>
      <c r="K146" s="69"/>
      <c r="L146" s="69"/>
      <c r="M146" s="74"/>
      <c r="N146" s="220"/>
      <c r="O146" s="220"/>
    </row>
    <row r="147" spans="3:15" ht="17.25" customHeight="1" thickBot="1" x14ac:dyDescent="0.2">
      <c r="C147" s="76"/>
      <c r="D147" s="129" t="s">
        <v>71</v>
      </c>
      <c r="E147" s="131" t="s">
        <v>152</v>
      </c>
      <c r="G147" s="129"/>
      <c r="H147" s="130" t="s">
        <v>91</v>
      </c>
      <c r="I147" s="226">
        <v>10</v>
      </c>
      <c r="J147" s="227"/>
      <c r="K147" s="49" t="s">
        <v>92</v>
      </c>
      <c r="M147" s="74" t="s">
        <v>109</v>
      </c>
      <c r="N147" s="109"/>
      <c r="O147" s="109"/>
    </row>
    <row r="148" spans="3:15" ht="7.5" customHeight="1" thickBot="1" x14ac:dyDescent="0.2">
      <c r="C148" s="76"/>
      <c r="D148" s="69"/>
      <c r="F148" s="69"/>
      <c r="G148" s="69"/>
      <c r="H148" s="69"/>
      <c r="I148" s="69"/>
      <c r="J148" s="69"/>
      <c r="K148" s="69"/>
      <c r="L148" s="69"/>
      <c r="M148" s="74"/>
      <c r="N148" s="220"/>
      <c r="O148" s="220"/>
    </row>
    <row r="149" spans="3:15" ht="17.25" customHeight="1" thickBot="1" x14ac:dyDescent="0.2">
      <c r="C149" s="76"/>
      <c r="D149" s="129" t="s">
        <v>319</v>
      </c>
      <c r="E149" s="131" t="s">
        <v>152</v>
      </c>
      <c r="G149" s="129"/>
      <c r="H149" s="130" t="s">
        <v>91</v>
      </c>
      <c r="I149" s="226">
        <v>6</v>
      </c>
      <c r="J149" s="227"/>
      <c r="K149" s="49" t="s">
        <v>93</v>
      </c>
      <c r="M149" s="74" t="s">
        <v>112</v>
      </c>
      <c r="N149" s="109"/>
      <c r="O149" s="109"/>
    </row>
    <row r="150" spans="3:15" ht="7.5" customHeight="1" thickBot="1" x14ac:dyDescent="0.2">
      <c r="C150" s="76"/>
      <c r="D150" s="69"/>
      <c r="F150" s="69"/>
      <c r="G150" s="69"/>
      <c r="H150" s="69"/>
      <c r="I150" s="69"/>
      <c r="J150" s="69"/>
      <c r="K150" s="69"/>
      <c r="L150" s="69"/>
      <c r="M150" s="74"/>
      <c r="N150" s="220"/>
      <c r="O150" s="220"/>
    </row>
    <row r="151" spans="3:15" ht="17.25" customHeight="1" thickBot="1" x14ac:dyDescent="0.2">
      <c r="C151" s="76"/>
      <c r="D151" s="129" t="s">
        <v>79</v>
      </c>
      <c r="E151" s="131" t="s">
        <v>152</v>
      </c>
      <c r="G151" s="129"/>
      <c r="H151" s="130" t="s">
        <v>91</v>
      </c>
      <c r="I151" s="226">
        <v>1</v>
      </c>
      <c r="J151" s="227"/>
      <c r="K151" s="49" t="s">
        <v>92</v>
      </c>
      <c r="M151" s="74" t="s">
        <v>113</v>
      </c>
      <c r="N151" s="109"/>
      <c r="O151" s="109"/>
    </row>
    <row r="152" spans="3:15" ht="7.5" customHeight="1" thickBot="1" x14ac:dyDescent="0.2">
      <c r="C152" s="76"/>
      <c r="D152" s="69"/>
      <c r="F152" s="69"/>
      <c r="G152" s="69"/>
      <c r="H152" s="69"/>
      <c r="I152" s="69"/>
      <c r="J152" s="69"/>
      <c r="K152" s="69"/>
      <c r="L152" s="134"/>
      <c r="M152" s="74"/>
      <c r="N152" s="220"/>
      <c r="O152" s="220"/>
    </row>
    <row r="153" spans="3:15" ht="17.25" customHeight="1" x14ac:dyDescent="0.15">
      <c r="C153" s="76"/>
      <c r="D153" s="78" t="s">
        <v>72</v>
      </c>
      <c r="E153" s="248"/>
      <c r="F153" s="249"/>
      <c r="G153" s="249"/>
      <c r="H153" s="249"/>
      <c r="I153" s="249"/>
      <c r="J153" s="249"/>
      <c r="K153" s="250"/>
      <c r="L153" s="135"/>
      <c r="M153" s="133"/>
      <c r="N153" s="220"/>
      <c r="O153" s="220"/>
    </row>
    <row r="154" spans="3:15" ht="17.25" customHeight="1" thickBot="1" x14ac:dyDescent="0.2">
      <c r="C154" s="76"/>
      <c r="D154" s="78"/>
      <c r="E154" s="251"/>
      <c r="F154" s="252"/>
      <c r="G154" s="252"/>
      <c r="H154" s="252"/>
      <c r="I154" s="252"/>
      <c r="J154" s="252"/>
      <c r="K154" s="253"/>
      <c r="L154" s="135"/>
      <c r="M154" s="133"/>
      <c r="N154" s="220"/>
      <c r="O154" s="220"/>
    </row>
    <row r="155" spans="3:15" ht="7.5" customHeight="1" x14ac:dyDescent="0.15">
      <c r="C155" s="76"/>
      <c r="D155" s="77"/>
      <c r="E155" s="78"/>
      <c r="F155" s="78"/>
      <c r="G155" s="69"/>
      <c r="H155" s="69"/>
      <c r="I155" s="69"/>
      <c r="J155" s="69"/>
      <c r="K155" s="69"/>
      <c r="L155" s="69"/>
      <c r="M155" s="133"/>
      <c r="N155" s="220"/>
      <c r="O155" s="220"/>
    </row>
    <row r="156" spans="3:15" ht="17.25" customHeight="1" x14ac:dyDescent="0.15">
      <c r="C156" s="239" t="s">
        <v>126</v>
      </c>
      <c r="D156" s="240"/>
      <c r="E156" s="120"/>
      <c r="F156" s="120"/>
      <c r="G156" s="120"/>
      <c r="H156" s="120"/>
      <c r="I156" s="120"/>
      <c r="J156" s="120"/>
      <c r="K156" s="120"/>
      <c r="L156" s="120"/>
      <c r="M156" s="137"/>
      <c r="N156" s="220"/>
      <c r="O156" s="220"/>
    </row>
    <row r="157" spans="3:15" ht="7.5" customHeight="1" thickBot="1" x14ac:dyDescent="0.2">
      <c r="C157" s="76"/>
      <c r="D157" s="77"/>
      <c r="E157" s="129"/>
      <c r="F157" s="129"/>
      <c r="G157" s="129"/>
      <c r="K157" s="130"/>
      <c r="L157" s="130"/>
      <c r="M157" s="133"/>
      <c r="N157" s="220"/>
      <c r="O157" s="220"/>
    </row>
    <row r="158" spans="3:15" ht="17.25" customHeight="1" thickBot="1" x14ac:dyDescent="0.2">
      <c r="C158" s="76"/>
      <c r="D158" s="129" t="s">
        <v>80</v>
      </c>
      <c r="E158" s="131" t="s">
        <v>152</v>
      </c>
      <c r="G158" s="129"/>
      <c r="H158" s="130" t="s">
        <v>91</v>
      </c>
      <c r="I158" s="226">
        <v>3</v>
      </c>
      <c r="J158" s="227"/>
      <c r="K158" s="49" t="s">
        <v>95</v>
      </c>
      <c r="M158" s="74" t="s">
        <v>114</v>
      </c>
      <c r="N158" s="109"/>
      <c r="O158" s="109"/>
    </row>
    <row r="159" spans="3:15" ht="7.5" customHeight="1" thickBot="1" x14ac:dyDescent="0.2">
      <c r="C159" s="76"/>
      <c r="D159" s="69"/>
      <c r="F159" s="69"/>
      <c r="G159" s="69"/>
      <c r="I159" s="69"/>
      <c r="K159" s="132"/>
      <c r="L159" s="132"/>
      <c r="M159" s="74"/>
      <c r="N159" s="220"/>
      <c r="O159" s="220"/>
    </row>
    <row r="160" spans="3:15" ht="17.25" customHeight="1" thickBot="1" x14ac:dyDescent="0.2">
      <c r="C160" s="76"/>
      <c r="D160" s="129" t="s">
        <v>81</v>
      </c>
      <c r="E160" s="131" t="s">
        <v>152</v>
      </c>
      <c r="G160" s="129"/>
      <c r="H160" s="130" t="s">
        <v>91</v>
      </c>
      <c r="I160" s="226">
        <v>3</v>
      </c>
      <c r="J160" s="227"/>
      <c r="K160" s="49" t="s">
        <v>95</v>
      </c>
      <c r="M160" s="74" t="s">
        <v>114</v>
      </c>
      <c r="N160" s="109"/>
      <c r="O160" s="109"/>
    </row>
    <row r="161" spans="3:15" ht="7.5" customHeight="1" thickBot="1" x14ac:dyDescent="0.2">
      <c r="C161" s="76"/>
      <c r="D161" s="69"/>
      <c r="F161" s="69"/>
      <c r="G161" s="69"/>
      <c r="I161" s="69"/>
      <c r="K161" s="132"/>
      <c r="L161" s="132"/>
      <c r="M161" s="74"/>
      <c r="N161" s="220"/>
      <c r="O161" s="220"/>
    </row>
    <row r="162" spans="3:15" ht="17.25" customHeight="1" thickBot="1" x14ac:dyDescent="0.2">
      <c r="C162" s="76"/>
      <c r="D162" s="129" t="s">
        <v>82</v>
      </c>
      <c r="E162" s="131" t="s">
        <v>152</v>
      </c>
      <c r="G162" s="129"/>
      <c r="H162" s="130" t="s">
        <v>91</v>
      </c>
      <c r="I162" s="226">
        <v>10</v>
      </c>
      <c r="J162" s="227"/>
      <c r="K162" s="49" t="s">
        <v>96</v>
      </c>
      <c r="M162" s="74" t="s">
        <v>115</v>
      </c>
      <c r="N162" s="109"/>
      <c r="O162" s="109"/>
    </row>
    <row r="163" spans="3:15" ht="7.5" customHeight="1" thickBot="1" x14ac:dyDescent="0.2">
      <c r="C163" s="76"/>
      <c r="D163" s="69"/>
      <c r="F163" s="69"/>
      <c r="G163" s="69"/>
      <c r="H163" s="69"/>
      <c r="I163" s="69"/>
      <c r="J163" s="69"/>
      <c r="K163" s="69"/>
      <c r="L163" s="69"/>
      <c r="M163" s="74"/>
      <c r="N163" s="220"/>
      <c r="O163" s="220"/>
    </row>
    <row r="164" spans="3:15" ht="17.25" customHeight="1" thickBot="1" x14ac:dyDescent="0.2">
      <c r="C164" s="76"/>
      <c r="D164" s="129" t="s">
        <v>83</v>
      </c>
      <c r="E164" s="131" t="s">
        <v>152</v>
      </c>
      <c r="G164" s="129"/>
      <c r="H164" s="130" t="s">
        <v>91</v>
      </c>
      <c r="I164" s="226">
        <v>10</v>
      </c>
      <c r="J164" s="227"/>
      <c r="K164" s="49" t="s">
        <v>97</v>
      </c>
      <c r="M164" s="74" t="s">
        <v>115</v>
      </c>
      <c r="N164" s="109"/>
      <c r="O164" s="109"/>
    </row>
    <row r="165" spans="3:15" ht="7.5" customHeight="1" thickBot="1" x14ac:dyDescent="0.2">
      <c r="C165" s="76"/>
      <c r="D165" s="69"/>
      <c r="F165" s="69"/>
      <c r="G165" s="69"/>
      <c r="H165" s="69"/>
      <c r="I165" s="69"/>
      <c r="J165" s="69"/>
      <c r="K165" s="69"/>
      <c r="L165" s="134"/>
      <c r="M165" s="138"/>
      <c r="N165" s="220"/>
      <c r="O165" s="220"/>
    </row>
    <row r="166" spans="3:15" ht="17.25" customHeight="1" x14ac:dyDescent="0.15">
      <c r="C166" s="76"/>
      <c r="D166" s="78" t="s">
        <v>72</v>
      </c>
      <c r="E166" s="248"/>
      <c r="F166" s="249"/>
      <c r="G166" s="249"/>
      <c r="H166" s="249"/>
      <c r="I166" s="249"/>
      <c r="J166" s="249"/>
      <c r="K166" s="250"/>
      <c r="L166" s="135"/>
      <c r="M166" s="138"/>
      <c r="N166" s="220"/>
      <c r="O166" s="220"/>
    </row>
    <row r="167" spans="3:15" ht="17.25" customHeight="1" thickBot="1" x14ac:dyDescent="0.2">
      <c r="C167" s="76"/>
      <c r="D167" s="78"/>
      <c r="E167" s="251"/>
      <c r="F167" s="252"/>
      <c r="G167" s="252"/>
      <c r="H167" s="252"/>
      <c r="I167" s="252"/>
      <c r="J167" s="252"/>
      <c r="K167" s="253"/>
      <c r="L167" s="135"/>
      <c r="M167" s="138"/>
      <c r="N167" s="220"/>
      <c r="O167" s="220"/>
    </row>
    <row r="168" spans="3:15" ht="7.5" customHeight="1" x14ac:dyDescent="0.15">
      <c r="C168" s="76"/>
      <c r="D168" s="77"/>
      <c r="E168" s="78"/>
      <c r="F168" s="78"/>
      <c r="G168" s="69"/>
      <c r="H168" s="69"/>
      <c r="I168" s="69"/>
      <c r="J168" s="69"/>
      <c r="K168" s="69"/>
      <c r="L168" s="69"/>
      <c r="M168" s="133"/>
      <c r="N168" s="220"/>
      <c r="O168" s="220"/>
    </row>
    <row r="169" spans="3:15" ht="17.25" customHeight="1" x14ac:dyDescent="0.15">
      <c r="C169" s="239" t="s">
        <v>127</v>
      </c>
      <c r="D169" s="240"/>
      <c r="E169" s="120"/>
      <c r="F169" s="120"/>
      <c r="G169" s="120"/>
      <c r="H169" s="120"/>
      <c r="I169" s="120"/>
      <c r="J169" s="120"/>
      <c r="K169" s="120"/>
      <c r="L169" s="120"/>
      <c r="M169" s="137"/>
      <c r="N169" s="220"/>
      <c r="O169" s="220"/>
    </row>
    <row r="170" spans="3:15" ht="7.5" customHeight="1" thickBot="1" x14ac:dyDescent="0.2">
      <c r="C170" s="76"/>
      <c r="D170" s="77"/>
      <c r="E170" s="129"/>
      <c r="F170" s="129"/>
      <c r="G170" s="129"/>
      <c r="K170" s="130"/>
      <c r="L170" s="130"/>
      <c r="M170" s="133"/>
      <c r="N170" s="220"/>
      <c r="O170" s="220"/>
    </row>
    <row r="171" spans="3:15" ht="17.25" customHeight="1" thickBot="1" x14ac:dyDescent="0.2">
      <c r="C171" s="76"/>
      <c r="D171" s="129" t="s">
        <v>84</v>
      </c>
      <c r="E171" s="131" t="s">
        <v>152</v>
      </c>
      <c r="G171" s="129"/>
      <c r="H171" s="130" t="s">
        <v>91</v>
      </c>
      <c r="I171" s="226">
        <v>30</v>
      </c>
      <c r="J171" s="227"/>
      <c r="K171" s="49" t="s">
        <v>94</v>
      </c>
      <c r="M171" s="74" t="s">
        <v>116</v>
      </c>
      <c r="N171" s="109"/>
      <c r="O171" s="109"/>
    </row>
    <row r="172" spans="3:15" ht="7.5" customHeight="1" thickBot="1" x14ac:dyDescent="0.2">
      <c r="C172" s="76"/>
      <c r="D172" s="69"/>
      <c r="F172" s="69"/>
      <c r="G172" s="69"/>
      <c r="I172" s="69"/>
      <c r="K172" s="132"/>
      <c r="L172" s="132"/>
      <c r="M172" s="74"/>
      <c r="N172" s="220"/>
      <c r="O172" s="220"/>
    </row>
    <row r="173" spans="3:15" ht="17.25" customHeight="1" thickBot="1" x14ac:dyDescent="0.2">
      <c r="C173" s="76"/>
      <c r="D173" s="129" t="s">
        <v>85</v>
      </c>
      <c r="E173" s="131" t="s">
        <v>152</v>
      </c>
      <c r="G173" s="129"/>
      <c r="H173" s="130" t="s">
        <v>91</v>
      </c>
      <c r="I173" s="226">
        <v>100</v>
      </c>
      <c r="J173" s="227"/>
      <c r="K173" s="49" t="s">
        <v>94</v>
      </c>
      <c r="M173" s="74" t="s">
        <v>116</v>
      </c>
      <c r="N173" s="109"/>
      <c r="O173" s="109"/>
    </row>
    <row r="174" spans="3:15" ht="7.5" customHeight="1" thickBot="1" x14ac:dyDescent="0.2">
      <c r="C174" s="76"/>
      <c r="D174" s="69"/>
      <c r="F174" s="69"/>
      <c r="G174" s="69"/>
      <c r="I174" s="69"/>
      <c r="K174" s="132"/>
      <c r="L174" s="132"/>
      <c r="M174" s="74"/>
      <c r="N174" s="109"/>
      <c r="O174" s="109"/>
    </row>
    <row r="175" spans="3:15" ht="17.25" customHeight="1" thickBot="1" x14ac:dyDescent="0.2">
      <c r="C175" s="76"/>
      <c r="D175" s="129" t="s">
        <v>293</v>
      </c>
      <c r="E175" s="131" t="s">
        <v>152</v>
      </c>
      <c r="G175" s="129"/>
      <c r="H175" s="130" t="s">
        <v>91</v>
      </c>
      <c r="I175" s="226">
        <v>9</v>
      </c>
      <c r="J175" s="227"/>
      <c r="K175" s="49" t="s">
        <v>294</v>
      </c>
      <c r="M175" s="74" t="s">
        <v>116</v>
      </c>
      <c r="N175" s="109"/>
      <c r="O175" s="109"/>
    </row>
    <row r="176" spans="3:15" ht="7.5" customHeight="1" thickBot="1" x14ac:dyDescent="0.2">
      <c r="C176" s="76"/>
      <c r="D176" s="69"/>
      <c r="F176" s="69"/>
      <c r="G176" s="69"/>
      <c r="I176" s="69"/>
      <c r="K176" s="132"/>
      <c r="L176" s="132"/>
      <c r="M176" s="74"/>
      <c r="N176" s="220"/>
      <c r="O176" s="220"/>
    </row>
    <row r="177" spans="3:15" ht="17.25" customHeight="1" thickBot="1" x14ac:dyDescent="0.2">
      <c r="C177" s="76"/>
      <c r="D177" s="129" t="s">
        <v>86</v>
      </c>
      <c r="E177" s="131" t="s">
        <v>152</v>
      </c>
      <c r="G177" s="129"/>
      <c r="H177" s="130" t="s">
        <v>91</v>
      </c>
      <c r="I177" s="226">
        <v>10</v>
      </c>
      <c r="J177" s="227"/>
      <c r="K177" s="49" t="s">
        <v>92</v>
      </c>
      <c r="M177" s="74" t="s">
        <v>117</v>
      </c>
      <c r="N177" s="109"/>
      <c r="O177" s="109"/>
    </row>
    <row r="178" spans="3:15" ht="7.5" customHeight="1" thickBot="1" x14ac:dyDescent="0.2">
      <c r="C178" s="76"/>
      <c r="D178" s="69"/>
      <c r="F178" s="69"/>
      <c r="G178" s="69"/>
      <c r="H178" s="69"/>
      <c r="I178" s="69"/>
      <c r="J178" s="69"/>
      <c r="K178" s="69"/>
      <c r="L178" s="69"/>
      <c r="M178" s="74"/>
      <c r="N178" s="220"/>
      <c r="O178" s="220"/>
    </row>
    <row r="179" spans="3:15" ht="17.25" customHeight="1" thickBot="1" x14ac:dyDescent="0.2">
      <c r="C179" s="76"/>
      <c r="D179" s="129" t="s">
        <v>87</v>
      </c>
      <c r="E179" s="131" t="s">
        <v>152</v>
      </c>
      <c r="G179" s="129"/>
      <c r="H179" s="130" t="s">
        <v>91</v>
      </c>
      <c r="I179" s="226">
        <v>2</v>
      </c>
      <c r="J179" s="227"/>
      <c r="K179" s="49" t="s">
        <v>92</v>
      </c>
      <c r="M179" s="74" t="s">
        <v>108</v>
      </c>
      <c r="N179" s="109"/>
      <c r="O179" s="109"/>
    </row>
    <row r="180" spans="3:15" ht="7.5" customHeight="1" thickBot="1" x14ac:dyDescent="0.2">
      <c r="C180" s="76"/>
      <c r="D180" s="69"/>
      <c r="F180" s="69"/>
      <c r="G180" s="69"/>
      <c r="H180" s="69"/>
      <c r="I180" s="69"/>
      <c r="J180" s="69"/>
      <c r="K180" s="69"/>
      <c r="L180" s="69"/>
      <c r="M180" s="133"/>
      <c r="N180" s="220"/>
      <c r="O180" s="220"/>
    </row>
    <row r="181" spans="3:15" ht="17.25" customHeight="1" thickBot="1" x14ac:dyDescent="0.2">
      <c r="C181" s="76"/>
      <c r="D181" s="78" t="s">
        <v>72</v>
      </c>
      <c r="E181" s="234"/>
      <c r="F181" s="235"/>
      <c r="G181" s="235"/>
      <c r="H181" s="235"/>
      <c r="I181" s="235"/>
      <c r="J181" s="235"/>
      <c r="K181" s="236"/>
      <c r="L181" s="139"/>
      <c r="M181" s="133"/>
      <c r="N181" s="220"/>
      <c r="O181" s="220"/>
    </row>
    <row r="182" spans="3:15" ht="7.5" customHeight="1" x14ac:dyDescent="0.15">
      <c r="C182" s="76"/>
      <c r="D182" s="77"/>
      <c r="E182" s="78"/>
      <c r="F182" s="78"/>
      <c r="G182" s="69"/>
      <c r="H182" s="69"/>
      <c r="I182" s="69"/>
      <c r="J182" s="69"/>
      <c r="K182" s="69"/>
      <c r="L182" s="69"/>
      <c r="M182" s="133"/>
      <c r="N182" s="220"/>
      <c r="O182" s="220"/>
    </row>
    <row r="183" spans="3:15" ht="17.25" customHeight="1" x14ac:dyDescent="0.15">
      <c r="C183" s="239" t="s">
        <v>128</v>
      </c>
      <c r="D183" s="240"/>
      <c r="E183" s="83"/>
      <c r="F183" s="83"/>
      <c r="G183" s="136"/>
      <c r="H183" s="136"/>
      <c r="I183" s="136"/>
      <c r="J183" s="136"/>
      <c r="K183" s="136"/>
      <c r="L183" s="136"/>
      <c r="M183" s="137"/>
      <c r="N183" s="220"/>
      <c r="O183" s="220"/>
    </row>
    <row r="184" spans="3:15" ht="7.5" customHeight="1" thickBot="1" x14ac:dyDescent="0.2">
      <c r="C184" s="76"/>
      <c r="D184" s="77"/>
      <c r="E184" s="78"/>
      <c r="F184" s="78"/>
      <c r="G184" s="69"/>
      <c r="H184" s="69"/>
      <c r="I184" s="69"/>
      <c r="J184" s="69"/>
      <c r="K184" s="69"/>
      <c r="L184" s="69"/>
      <c r="M184" s="133"/>
      <c r="N184" s="220"/>
      <c r="O184" s="220"/>
    </row>
    <row r="185" spans="3:15" ht="17.25" customHeight="1" thickBot="1" x14ac:dyDescent="0.2">
      <c r="C185" s="76"/>
      <c r="D185" s="129" t="s">
        <v>316</v>
      </c>
      <c r="E185" s="131" t="s">
        <v>152</v>
      </c>
      <c r="G185" s="129"/>
      <c r="H185" s="130" t="s">
        <v>91</v>
      </c>
      <c r="I185" s="226">
        <v>100</v>
      </c>
      <c r="J185" s="227"/>
      <c r="K185" s="49" t="s">
        <v>94</v>
      </c>
      <c r="M185" s="74" t="s">
        <v>116</v>
      </c>
      <c r="N185" s="109"/>
      <c r="O185" s="109"/>
    </row>
    <row r="186" spans="3:15" ht="7.5" customHeight="1" thickBot="1" x14ac:dyDescent="0.2">
      <c r="C186" s="76"/>
      <c r="D186" s="69"/>
      <c r="F186" s="69"/>
      <c r="G186" s="69"/>
      <c r="I186" s="69"/>
      <c r="K186" s="132"/>
      <c r="L186" s="132"/>
      <c r="M186" s="74"/>
      <c r="N186" s="220"/>
      <c r="O186" s="220"/>
    </row>
    <row r="187" spans="3:15" ht="17.25" customHeight="1" thickBot="1" x14ac:dyDescent="0.2">
      <c r="C187" s="76"/>
      <c r="D187" s="129" t="s">
        <v>317</v>
      </c>
      <c r="E187" s="131" t="s">
        <v>152</v>
      </c>
      <c r="G187" s="129"/>
      <c r="H187" s="130" t="s">
        <v>91</v>
      </c>
      <c r="I187" s="226">
        <v>5</v>
      </c>
      <c r="J187" s="227"/>
      <c r="K187" s="49" t="s">
        <v>94</v>
      </c>
      <c r="M187" s="74" t="s">
        <v>118</v>
      </c>
      <c r="N187" s="109"/>
      <c r="O187" s="109"/>
    </row>
    <row r="188" spans="3:15" ht="7.5" customHeight="1" thickBot="1" x14ac:dyDescent="0.2">
      <c r="C188" s="76"/>
      <c r="D188" s="69"/>
      <c r="F188" s="69"/>
      <c r="G188" s="69"/>
      <c r="I188" s="69"/>
      <c r="K188" s="132"/>
      <c r="L188" s="132"/>
      <c r="M188" s="74"/>
      <c r="N188" s="220"/>
      <c r="O188" s="220"/>
    </row>
    <row r="189" spans="3:15" ht="17.25" customHeight="1" thickBot="1" x14ac:dyDescent="0.2">
      <c r="C189" s="76"/>
      <c r="D189" s="129" t="s">
        <v>318</v>
      </c>
      <c r="E189" s="131" t="s">
        <v>152</v>
      </c>
      <c r="G189" s="129"/>
      <c r="H189" s="130" t="s">
        <v>91</v>
      </c>
      <c r="I189" s="226">
        <v>10</v>
      </c>
      <c r="J189" s="227"/>
      <c r="K189" s="49" t="s">
        <v>94</v>
      </c>
      <c r="M189" s="74" t="s">
        <v>118</v>
      </c>
      <c r="N189" s="109"/>
      <c r="O189" s="109"/>
    </row>
    <row r="190" spans="3:15" ht="7.5" customHeight="1" thickBot="1" x14ac:dyDescent="0.2">
      <c r="C190" s="76"/>
      <c r="D190" s="69"/>
      <c r="F190" s="69"/>
      <c r="G190" s="69"/>
      <c r="H190" s="69"/>
      <c r="I190" s="69"/>
      <c r="J190" s="69"/>
      <c r="K190" s="69"/>
      <c r="L190" s="69"/>
      <c r="M190" s="74"/>
      <c r="N190" s="220"/>
      <c r="O190" s="220"/>
    </row>
    <row r="191" spans="3:15" ht="17.25" customHeight="1" x14ac:dyDescent="0.15">
      <c r="C191" s="76"/>
      <c r="D191" s="78" t="s">
        <v>72</v>
      </c>
      <c r="E191" s="228"/>
      <c r="F191" s="229"/>
      <c r="G191" s="229"/>
      <c r="H191" s="229"/>
      <c r="I191" s="229"/>
      <c r="J191" s="229"/>
      <c r="K191" s="230"/>
      <c r="L191" s="140"/>
      <c r="M191" s="142"/>
      <c r="N191" s="220"/>
      <c r="O191" s="220"/>
    </row>
    <row r="192" spans="3:15" ht="17.25" customHeight="1" thickBot="1" x14ac:dyDescent="0.2">
      <c r="C192" s="76"/>
      <c r="D192" s="77"/>
      <c r="E192" s="231"/>
      <c r="F192" s="232"/>
      <c r="G192" s="232"/>
      <c r="H192" s="232"/>
      <c r="I192" s="232"/>
      <c r="J192" s="232"/>
      <c r="K192" s="233"/>
      <c r="L192" s="140"/>
      <c r="M192" s="138"/>
      <c r="N192" s="220"/>
      <c r="O192" s="220"/>
    </row>
    <row r="193" spans="3:21" ht="7.5" customHeight="1" x14ac:dyDescent="0.15">
      <c r="C193" s="76"/>
      <c r="D193" s="77"/>
      <c r="E193" s="78"/>
      <c r="F193" s="78"/>
      <c r="G193" s="69"/>
      <c r="H193" s="69"/>
      <c r="I193" s="69"/>
      <c r="J193" s="69"/>
      <c r="K193" s="69"/>
      <c r="L193" s="69"/>
      <c r="M193" s="133"/>
      <c r="N193" s="220"/>
      <c r="O193" s="220"/>
    </row>
    <row r="194" spans="3:21" ht="17.25" customHeight="1" x14ac:dyDescent="0.15">
      <c r="C194" s="239" t="s">
        <v>129</v>
      </c>
      <c r="D194" s="240"/>
      <c r="E194" s="83"/>
      <c r="F194" s="83"/>
      <c r="G194" s="136"/>
      <c r="H194" s="136"/>
      <c r="I194" s="136"/>
      <c r="J194" s="136"/>
      <c r="K194" s="136"/>
      <c r="L194" s="136"/>
      <c r="M194" s="137"/>
      <c r="N194" s="220"/>
      <c r="O194" s="220"/>
    </row>
    <row r="195" spans="3:21" ht="7.5" customHeight="1" thickBot="1" x14ac:dyDescent="0.2">
      <c r="C195" s="76"/>
      <c r="D195" s="77"/>
      <c r="E195" s="78"/>
      <c r="F195" s="78"/>
      <c r="G195" s="69"/>
      <c r="H195" s="69"/>
      <c r="I195" s="69"/>
      <c r="J195" s="69"/>
      <c r="K195" s="69"/>
      <c r="L195" s="69"/>
      <c r="M195" s="133"/>
      <c r="N195" s="220"/>
      <c r="O195" s="220"/>
    </row>
    <row r="196" spans="3:21" ht="17.25" customHeight="1" thickBot="1" x14ac:dyDescent="0.2">
      <c r="C196" s="76"/>
      <c r="D196" s="129" t="s">
        <v>88</v>
      </c>
      <c r="E196" s="131" t="s">
        <v>152</v>
      </c>
      <c r="G196" s="129"/>
      <c r="H196" s="130" t="s">
        <v>91</v>
      </c>
      <c r="I196" s="226">
        <v>20</v>
      </c>
      <c r="J196" s="227"/>
      <c r="K196" s="49" t="s">
        <v>92</v>
      </c>
      <c r="M196" s="74" t="s">
        <v>109</v>
      </c>
      <c r="N196" s="109"/>
      <c r="O196" s="109"/>
    </row>
    <row r="197" spans="3:21" ht="7.5" customHeight="1" thickBot="1" x14ac:dyDescent="0.2">
      <c r="C197" s="76"/>
      <c r="D197" s="69"/>
      <c r="F197" s="69"/>
      <c r="G197" s="69"/>
      <c r="I197" s="69"/>
      <c r="K197" s="132"/>
      <c r="L197" s="132"/>
      <c r="M197" s="74"/>
      <c r="N197" s="220"/>
      <c r="O197" s="220"/>
    </row>
    <row r="198" spans="3:21" ht="17.25" customHeight="1" thickBot="1" x14ac:dyDescent="0.2">
      <c r="C198" s="76"/>
      <c r="D198" s="129" t="s">
        <v>89</v>
      </c>
      <c r="E198" s="131" t="s">
        <v>152</v>
      </c>
      <c r="G198" s="129"/>
      <c r="H198" s="130" t="s">
        <v>91</v>
      </c>
      <c r="I198" s="226">
        <v>2</v>
      </c>
      <c r="J198" s="227"/>
      <c r="K198" s="49" t="s">
        <v>90</v>
      </c>
      <c r="M198" s="74" t="s">
        <v>106</v>
      </c>
      <c r="N198" s="109"/>
      <c r="O198" s="109"/>
    </row>
    <row r="199" spans="3:21" ht="7.5" customHeight="1" thickBot="1" x14ac:dyDescent="0.2">
      <c r="C199" s="76"/>
      <c r="D199" s="69"/>
      <c r="F199" s="69"/>
      <c r="G199" s="69"/>
      <c r="I199" s="69"/>
      <c r="K199" s="132"/>
      <c r="L199" s="141"/>
      <c r="M199" s="74"/>
      <c r="N199" s="220"/>
      <c r="O199" s="220"/>
    </row>
    <row r="200" spans="3:21" ht="17.25" customHeight="1" x14ac:dyDescent="0.15">
      <c r="C200" s="76"/>
      <c r="D200" s="78" t="s">
        <v>72</v>
      </c>
      <c r="E200" s="228"/>
      <c r="F200" s="229"/>
      <c r="G200" s="229"/>
      <c r="H200" s="229"/>
      <c r="I200" s="229"/>
      <c r="J200" s="229"/>
      <c r="K200" s="230"/>
      <c r="L200" s="140"/>
      <c r="M200" s="74"/>
      <c r="N200" s="220"/>
      <c r="O200" s="220"/>
    </row>
    <row r="201" spans="3:21" ht="17.25" customHeight="1" thickBot="1" x14ac:dyDescent="0.2">
      <c r="C201" s="76"/>
      <c r="D201" s="77"/>
      <c r="E201" s="231"/>
      <c r="F201" s="232"/>
      <c r="G201" s="232"/>
      <c r="H201" s="232"/>
      <c r="I201" s="232"/>
      <c r="J201" s="232"/>
      <c r="K201" s="233"/>
      <c r="L201" s="140"/>
      <c r="M201" s="133"/>
      <c r="N201" s="220"/>
      <c r="O201" s="220"/>
    </row>
    <row r="202" spans="3:21" ht="7.5" customHeight="1" x14ac:dyDescent="0.15">
      <c r="C202" s="76"/>
      <c r="D202" s="77"/>
      <c r="E202" s="78"/>
      <c r="F202" s="78"/>
      <c r="G202" s="69"/>
      <c r="H202" s="69"/>
      <c r="I202" s="69"/>
      <c r="J202" s="69"/>
      <c r="K202" s="69"/>
      <c r="L202" s="69"/>
      <c r="M202" s="133"/>
      <c r="N202" s="220"/>
      <c r="O202" s="220"/>
    </row>
    <row r="203" spans="3:21" ht="17.25" customHeight="1" x14ac:dyDescent="0.15">
      <c r="C203" s="237" t="s">
        <v>20</v>
      </c>
      <c r="D203" s="238"/>
      <c r="E203" s="100"/>
      <c r="F203" s="100"/>
      <c r="G203" s="100"/>
      <c r="H203" s="100"/>
      <c r="I203" s="100"/>
      <c r="J203" s="100"/>
      <c r="K203" s="100"/>
      <c r="L203" s="100"/>
      <c r="M203" s="101"/>
      <c r="N203" s="60"/>
      <c r="O203" s="60"/>
    </row>
    <row r="204" spans="3:21" s="119" customFormat="1" ht="7.5" customHeight="1" x14ac:dyDescent="0.15">
      <c r="C204" s="57"/>
      <c r="D204" s="58"/>
      <c r="E204" s="58"/>
      <c r="F204" s="58"/>
      <c r="G204" s="58"/>
      <c r="H204" s="58"/>
      <c r="I204" s="58"/>
      <c r="J204" s="58"/>
      <c r="K204" s="58"/>
      <c r="L204" s="58"/>
      <c r="M204" s="59"/>
      <c r="N204" s="60"/>
      <c r="O204" s="60"/>
    </row>
    <row r="205" spans="3:21" ht="17.25" customHeight="1" x14ac:dyDescent="0.15">
      <c r="C205" s="239" t="s">
        <v>130</v>
      </c>
      <c r="D205" s="240"/>
      <c r="E205" s="120"/>
      <c r="F205" s="120"/>
      <c r="G205" s="120"/>
      <c r="H205" s="120"/>
      <c r="I205" s="120"/>
      <c r="J205" s="120"/>
      <c r="K205" s="120"/>
      <c r="L205" s="120"/>
      <c r="M205" s="84"/>
      <c r="N205" s="109"/>
      <c r="O205" s="109"/>
      <c r="Q205" s="162"/>
      <c r="R205" s="162"/>
      <c r="S205" s="162"/>
      <c r="T205" s="162"/>
      <c r="U205" s="162"/>
    </row>
    <row r="206" spans="3:21" ht="7.5" customHeight="1" thickBot="1" x14ac:dyDescent="0.2">
      <c r="C206" s="71"/>
      <c r="D206" s="52"/>
      <c r="E206" s="119"/>
      <c r="F206" s="119"/>
      <c r="G206" s="119"/>
      <c r="H206" s="119"/>
      <c r="I206" s="119"/>
      <c r="J206" s="119"/>
      <c r="K206" s="119"/>
      <c r="L206" s="119"/>
      <c r="M206" s="82"/>
      <c r="N206" s="109"/>
      <c r="O206" s="109"/>
      <c r="Q206" s="162"/>
      <c r="R206" s="162"/>
      <c r="S206" s="162"/>
      <c r="T206" s="162"/>
      <c r="U206" s="162"/>
    </row>
    <row r="207" spans="3:21" ht="17.25" customHeight="1" thickBot="1" x14ac:dyDescent="0.2">
      <c r="C207" s="71"/>
      <c r="D207" s="52" t="s">
        <v>306</v>
      </c>
      <c r="E207" s="223" t="s">
        <v>56</v>
      </c>
      <c r="F207" s="224"/>
      <c r="G207" s="224"/>
      <c r="H207" s="224"/>
      <c r="I207" s="224"/>
      <c r="J207" s="224"/>
      <c r="K207" s="225"/>
      <c r="L207" s="73"/>
      <c r="M207" s="74" t="s">
        <v>56</v>
      </c>
      <c r="N207" s="109"/>
      <c r="O207" s="109"/>
      <c r="Q207" s="162"/>
      <c r="R207" s="162"/>
      <c r="S207" s="162"/>
      <c r="T207" s="162"/>
      <c r="U207" s="162"/>
    </row>
    <row r="208" spans="3:21" ht="7.5" customHeight="1" thickBot="1" x14ac:dyDescent="0.2">
      <c r="C208" s="71"/>
      <c r="D208" s="52"/>
      <c r="E208" s="105"/>
      <c r="F208" s="105"/>
      <c r="G208" s="105"/>
      <c r="H208" s="105"/>
      <c r="I208" s="105"/>
      <c r="J208" s="105"/>
      <c r="K208" s="105"/>
      <c r="L208" s="105"/>
      <c r="M208" s="74"/>
      <c r="N208" s="109"/>
      <c r="O208" s="109"/>
      <c r="Q208" s="162"/>
      <c r="R208" s="162"/>
      <c r="S208" s="162"/>
      <c r="T208" s="162"/>
      <c r="U208" s="162"/>
    </row>
    <row r="209" spans="3:21" ht="17.25" customHeight="1" thickBot="1" x14ac:dyDescent="0.2">
      <c r="C209" s="71"/>
      <c r="D209" s="52" t="s">
        <v>302</v>
      </c>
      <c r="E209" s="221">
        <v>4</v>
      </c>
      <c r="F209" s="222"/>
      <c r="G209" s="79" t="s">
        <v>24</v>
      </c>
      <c r="H209" s="79"/>
      <c r="I209" s="79"/>
      <c r="J209" s="79"/>
      <c r="K209" s="79"/>
      <c r="L209" s="79"/>
      <c r="M209" s="74" t="s">
        <v>119</v>
      </c>
      <c r="N209" s="109"/>
      <c r="O209" s="109"/>
      <c r="Q209" s="162"/>
      <c r="R209" s="162"/>
      <c r="S209" s="162"/>
      <c r="T209" s="162"/>
      <c r="U209" s="162"/>
    </row>
    <row r="210" spans="3:21" ht="7.5" customHeight="1" x14ac:dyDescent="0.15">
      <c r="C210" s="71"/>
      <c r="D210" s="52"/>
      <c r="E210" s="79"/>
      <c r="F210" s="79"/>
      <c r="G210" s="79"/>
      <c r="H210" s="79"/>
      <c r="I210" s="79"/>
      <c r="J210" s="79"/>
      <c r="K210" s="79"/>
      <c r="L210" s="79"/>
      <c r="M210" s="74"/>
      <c r="N210" s="109"/>
      <c r="O210" s="109"/>
    </row>
    <row r="211" spans="3:21" ht="17.25" customHeight="1" x14ac:dyDescent="0.15">
      <c r="C211" s="239" t="s">
        <v>131</v>
      </c>
      <c r="D211" s="240"/>
      <c r="E211" s="120"/>
      <c r="F211" s="120"/>
      <c r="G211" s="120"/>
      <c r="H211" s="120"/>
      <c r="I211" s="120"/>
      <c r="J211" s="120"/>
      <c r="K211" s="120"/>
      <c r="L211" s="120"/>
      <c r="M211" s="84"/>
      <c r="N211" s="109"/>
      <c r="O211" s="109"/>
    </row>
    <row r="212" spans="3:21" ht="7.5" customHeight="1" thickBot="1" x14ac:dyDescent="0.2">
      <c r="C212" s="71"/>
      <c r="D212" s="52"/>
      <c r="E212" s="105"/>
      <c r="F212" s="105"/>
      <c r="G212" s="105"/>
      <c r="H212" s="105"/>
      <c r="I212" s="105"/>
      <c r="J212" s="105"/>
      <c r="K212" s="105"/>
      <c r="L212" s="105"/>
      <c r="M212" s="82"/>
      <c r="N212" s="109"/>
      <c r="O212" s="109"/>
    </row>
    <row r="213" spans="3:21" ht="17.25" customHeight="1" thickBot="1" x14ac:dyDescent="0.2">
      <c r="C213" s="71"/>
      <c r="D213" s="52" t="s">
        <v>305</v>
      </c>
      <c r="E213" s="223" t="s">
        <v>62</v>
      </c>
      <c r="F213" s="224"/>
      <c r="G213" s="224"/>
      <c r="H213" s="224"/>
      <c r="I213" s="224"/>
      <c r="J213" s="224"/>
      <c r="K213" s="225"/>
      <c r="L213" s="73"/>
      <c r="M213" s="74" t="s">
        <v>147</v>
      </c>
      <c r="N213" s="109"/>
      <c r="O213" s="109"/>
    </row>
    <row r="214" spans="3:21" ht="7.5" customHeight="1" thickBot="1" x14ac:dyDescent="0.2">
      <c r="C214" s="76"/>
      <c r="D214" s="52"/>
      <c r="E214" s="105"/>
      <c r="F214" s="105"/>
      <c r="G214" s="105"/>
      <c r="H214" s="105"/>
      <c r="I214" s="105"/>
      <c r="J214" s="105"/>
      <c r="K214" s="105"/>
      <c r="L214" s="105"/>
      <c r="M214" s="74"/>
      <c r="N214" s="109"/>
      <c r="O214" s="109"/>
    </row>
    <row r="215" spans="3:21" ht="17.25" customHeight="1" thickBot="1" x14ac:dyDescent="0.2">
      <c r="C215" s="71"/>
      <c r="D215" s="52" t="s">
        <v>304</v>
      </c>
      <c r="E215" s="221">
        <v>5</v>
      </c>
      <c r="F215" s="222"/>
      <c r="G215" s="79" t="s">
        <v>24</v>
      </c>
      <c r="H215" s="79"/>
      <c r="I215" s="79"/>
      <c r="J215" s="79"/>
      <c r="K215" s="79"/>
      <c r="L215" s="79"/>
      <c r="M215" s="74" t="s">
        <v>120</v>
      </c>
      <c r="N215" s="109"/>
      <c r="O215" s="109"/>
    </row>
    <row r="216" spans="3:21" ht="7.5" customHeight="1" thickBot="1" x14ac:dyDescent="0.2">
      <c r="C216" s="71"/>
      <c r="D216" s="52"/>
      <c r="E216" s="79"/>
      <c r="F216" s="79"/>
      <c r="G216" s="79"/>
      <c r="H216" s="79"/>
      <c r="I216" s="79"/>
      <c r="J216" s="79"/>
      <c r="K216" s="79"/>
      <c r="L216" s="79"/>
      <c r="M216" s="74"/>
      <c r="N216" s="109"/>
      <c r="O216" s="109"/>
    </row>
    <row r="217" spans="3:21" ht="17.25" customHeight="1" thickBot="1" x14ac:dyDescent="0.2">
      <c r="C217" s="71"/>
      <c r="D217" s="52" t="s">
        <v>303</v>
      </c>
      <c r="E217" s="223" t="s">
        <v>298</v>
      </c>
      <c r="F217" s="224"/>
      <c r="G217" s="224"/>
      <c r="H217" s="224"/>
      <c r="I217" s="224"/>
      <c r="J217" s="224"/>
      <c r="K217" s="225"/>
      <c r="L217" s="73"/>
      <c r="M217" s="74" t="s">
        <v>57</v>
      </c>
      <c r="N217" s="109"/>
      <c r="O217" s="109"/>
    </row>
    <row r="218" spans="3:21" ht="7.5" customHeight="1" x14ac:dyDescent="0.15">
      <c r="C218" s="76"/>
      <c r="D218" s="77"/>
      <c r="E218" s="77"/>
      <c r="F218" s="77"/>
      <c r="G218" s="77"/>
      <c r="H218" s="77"/>
      <c r="I218" s="77"/>
      <c r="J218" s="77"/>
      <c r="K218" s="77"/>
      <c r="L218" s="77"/>
      <c r="M218" s="82"/>
      <c r="N218" s="109"/>
      <c r="O218" s="109"/>
    </row>
    <row r="219" spans="3:21" x14ac:dyDescent="0.15">
      <c r="C219" s="237" t="s">
        <v>309</v>
      </c>
      <c r="D219" s="238"/>
      <c r="E219" s="178"/>
      <c r="F219" s="178"/>
      <c r="G219" s="178"/>
      <c r="H219" s="178"/>
      <c r="I219" s="178"/>
      <c r="J219" s="178"/>
      <c r="K219" s="178"/>
      <c r="L219" s="178"/>
      <c r="M219" s="101"/>
    </row>
    <row r="220" spans="3:21" ht="6.75" customHeight="1" x14ac:dyDescent="0.15">
      <c r="C220" s="57"/>
      <c r="D220" s="58"/>
      <c r="E220" s="58"/>
      <c r="F220" s="58"/>
      <c r="G220" s="58"/>
      <c r="H220" s="58"/>
      <c r="I220" s="58"/>
      <c r="J220" s="58"/>
      <c r="K220" s="58"/>
      <c r="L220" s="58"/>
      <c r="M220" s="59"/>
    </row>
    <row r="221" spans="3:21" x14ac:dyDescent="0.15">
      <c r="C221" s="239" t="s">
        <v>130</v>
      </c>
      <c r="D221" s="240"/>
      <c r="E221" s="120"/>
      <c r="F221" s="120"/>
      <c r="G221" s="120"/>
      <c r="H221" s="120"/>
      <c r="I221" s="120"/>
      <c r="J221" s="120"/>
      <c r="K221" s="120"/>
      <c r="L221" s="120"/>
      <c r="M221" s="84"/>
    </row>
    <row r="222" spans="3:21" ht="7.5" customHeight="1" thickBot="1" x14ac:dyDescent="0.2">
      <c r="C222" s="71"/>
      <c r="D222" s="177"/>
      <c r="E222" s="119"/>
      <c r="F222" s="119"/>
      <c r="G222" s="119"/>
      <c r="H222" s="119"/>
      <c r="I222" s="119"/>
      <c r="J222" s="119"/>
      <c r="K222" s="119"/>
      <c r="L222" s="119"/>
      <c r="M222" s="82"/>
    </row>
    <row r="223" spans="3:21" ht="17.25" thickBot="1" x14ac:dyDescent="0.2">
      <c r="C223" s="71"/>
      <c r="D223" s="177" t="s">
        <v>302</v>
      </c>
      <c r="E223" s="221">
        <v>4</v>
      </c>
      <c r="F223" s="222"/>
      <c r="G223" s="79" t="s">
        <v>24</v>
      </c>
      <c r="H223" s="79"/>
      <c r="I223" s="79"/>
      <c r="J223" s="79"/>
      <c r="K223" s="79"/>
      <c r="L223" s="79"/>
      <c r="M223" s="74" t="s">
        <v>119</v>
      </c>
    </row>
    <row r="224" spans="3:21" ht="6.75" customHeight="1" x14ac:dyDescent="0.15">
      <c r="C224" s="71"/>
      <c r="D224" s="177"/>
      <c r="E224" s="79"/>
      <c r="F224" s="79"/>
      <c r="G224" s="79"/>
      <c r="H224" s="79"/>
      <c r="I224" s="79"/>
      <c r="J224" s="79"/>
      <c r="K224" s="79"/>
      <c r="L224" s="79"/>
      <c r="M224" s="74"/>
    </row>
    <row r="225" spans="3:13" x14ac:dyDescent="0.15">
      <c r="C225" s="239" t="s">
        <v>131</v>
      </c>
      <c r="D225" s="240"/>
      <c r="E225" s="120"/>
      <c r="F225" s="120"/>
      <c r="G225" s="120"/>
      <c r="H225" s="120"/>
      <c r="I225" s="120"/>
      <c r="J225" s="120"/>
      <c r="K225" s="120"/>
      <c r="L225" s="120"/>
      <c r="M225" s="84"/>
    </row>
    <row r="226" spans="3:13" ht="7.5" customHeight="1" thickBot="1" x14ac:dyDescent="0.2">
      <c r="C226" s="71"/>
      <c r="D226" s="177"/>
      <c r="E226" s="105"/>
      <c r="F226" s="105"/>
      <c r="G226" s="105"/>
      <c r="H226" s="105"/>
      <c r="I226" s="105"/>
      <c r="J226" s="105"/>
      <c r="K226" s="105"/>
      <c r="L226" s="105"/>
      <c r="M226" s="82"/>
    </row>
    <row r="227" spans="3:13" ht="17.25" thickBot="1" x14ac:dyDescent="0.2">
      <c r="C227" s="71"/>
      <c r="D227" s="177" t="s">
        <v>304</v>
      </c>
      <c r="E227" s="221">
        <v>5</v>
      </c>
      <c r="F227" s="222"/>
      <c r="G227" s="79" t="s">
        <v>24</v>
      </c>
      <c r="H227" s="79"/>
      <c r="I227" s="79"/>
      <c r="J227" s="79"/>
      <c r="K227" s="79"/>
      <c r="L227" s="79"/>
      <c r="M227" s="74" t="s">
        <v>120</v>
      </c>
    </row>
    <row r="228" spans="3:13" ht="7.5" customHeight="1" thickBot="1" x14ac:dyDescent="0.2">
      <c r="C228" s="71"/>
      <c r="D228" s="177"/>
      <c r="E228" s="79"/>
      <c r="F228" s="79"/>
      <c r="G228" s="79"/>
      <c r="H228" s="79"/>
      <c r="I228" s="79"/>
      <c r="J228" s="79"/>
      <c r="K228" s="79"/>
      <c r="L228" s="79"/>
      <c r="M228" s="74"/>
    </row>
    <row r="229" spans="3:13" ht="17.25" thickBot="1" x14ac:dyDescent="0.2">
      <c r="C229" s="71"/>
      <c r="D229" s="177" t="s">
        <v>303</v>
      </c>
      <c r="E229" s="223" t="s">
        <v>298</v>
      </c>
      <c r="F229" s="224"/>
      <c r="G229" s="224"/>
      <c r="H229" s="224"/>
      <c r="I229" s="224"/>
      <c r="J229" s="224"/>
      <c r="K229" s="225"/>
      <c r="L229" s="73"/>
      <c r="M229" s="74" t="s">
        <v>57</v>
      </c>
    </row>
    <row r="230" spans="3:13" ht="6.75" customHeight="1" x14ac:dyDescent="0.15">
      <c r="C230" s="76"/>
      <c r="D230" s="77"/>
      <c r="E230" s="77"/>
      <c r="F230" s="77"/>
      <c r="G230" s="77"/>
      <c r="H230" s="77"/>
      <c r="I230" s="77"/>
      <c r="J230" s="77"/>
      <c r="K230" s="77"/>
      <c r="L230" s="77"/>
      <c r="M230" s="82"/>
    </row>
  </sheetData>
  <sheetProtection selectLockedCells="1"/>
  <mergeCells count="122">
    <mergeCell ref="C6:M6"/>
    <mergeCell ref="E60:K60"/>
    <mergeCell ref="C22:D22"/>
    <mergeCell ref="I24:J24"/>
    <mergeCell ref="E24:F24"/>
    <mergeCell ref="G24:H24"/>
    <mergeCell ref="E26:F26"/>
    <mergeCell ref="G26:H26"/>
    <mergeCell ref="I26:J26"/>
    <mergeCell ref="E30:F30"/>
    <mergeCell ref="E56:K56"/>
    <mergeCell ref="E9:K9"/>
    <mergeCell ref="C9:D9"/>
    <mergeCell ref="C52:D52"/>
    <mergeCell ref="C10:D10"/>
    <mergeCell ref="C32:D32"/>
    <mergeCell ref="E38:K38"/>
    <mergeCell ref="E14:K14"/>
    <mergeCell ref="E16:K16"/>
    <mergeCell ref="E18:K18"/>
    <mergeCell ref="E36:K36"/>
    <mergeCell ref="E20:K20"/>
    <mergeCell ref="C34:D34"/>
    <mergeCell ref="E54:K54"/>
    <mergeCell ref="C94:D94"/>
    <mergeCell ref="E96:K96"/>
    <mergeCell ref="E100:F100"/>
    <mergeCell ref="E102:F102"/>
    <mergeCell ref="H102:J102"/>
    <mergeCell ref="E98:K98"/>
    <mergeCell ref="E200:K201"/>
    <mergeCell ref="C131:D131"/>
    <mergeCell ref="C156:D156"/>
    <mergeCell ref="C169:D169"/>
    <mergeCell ref="C183:D183"/>
    <mergeCell ref="C194:D194"/>
    <mergeCell ref="I112:J112"/>
    <mergeCell ref="I114:J114"/>
    <mergeCell ref="I116:J116"/>
    <mergeCell ref="I118:J118"/>
    <mergeCell ref="I185:J185"/>
    <mergeCell ref="I137:J137"/>
    <mergeCell ref="I139:J139"/>
    <mergeCell ref="I141:J141"/>
    <mergeCell ref="I143:J143"/>
    <mergeCell ref="C104:D104"/>
    <mergeCell ref="E106:K106"/>
    <mergeCell ref="I124:J124"/>
    <mergeCell ref="G30:H30"/>
    <mergeCell ref="I30:J30"/>
    <mergeCell ref="E50:K50"/>
    <mergeCell ref="E48:K48"/>
    <mergeCell ref="C92:D92"/>
    <mergeCell ref="E82:K82"/>
    <mergeCell ref="C66:D66"/>
    <mergeCell ref="C75:D75"/>
    <mergeCell ref="C84:D84"/>
    <mergeCell ref="C64:D64"/>
    <mergeCell ref="E68:K68"/>
    <mergeCell ref="E70:K70"/>
    <mergeCell ref="E72:K73"/>
    <mergeCell ref="E77:K77"/>
    <mergeCell ref="E79:K79"/>
    <mergeCell ref="E86:K86"/>
    <mergeCell ref="E88:K88"/>
    <mergeCell ref="E81:K81"/>
    <mergeCell ref="C46:D46"/>
    <mergeCell ref="C40:D40"/>
    <mergeCell ref="E42:K42"/>
    <mergeCell ref="E44:K44"/>
    <mergeCell ref="Q18:U22"/>
    <mergeCell ref="Q32:U40"/>
    <mergeCell ref="T44:U50"/>
    <mergeCell ref="E62:K62"/>
    <mergeCell ref="Q56:U58"/>
    <mergeCell ref="Q24:U30"/>
    <mergeCell ref="I28:K28"/>
    <mergeCell ref="E90:K90"/>
    <mergeCell ref="I175:J175"/>
    <mergeCell ref="I122:J122"/>
    <mergeCell ref="Q116:U126"/>
    <mergeCell ref="I120:J120"/>
    <mergeCell ref="I173:J173"/>
    <mergeCell ref="I145:J145"/>
    <mergeCell ref="I147:J147"/>
    <mergeCell ref="I149:J149"/>
    <mergeCell ref="I151:J151"/>
    <mergeCell ref="Q98:U102"/>
    <mergeCell ref="Q104:U108"/>
    <mergeCell ref="C108:M108"/>
    <mergeCell ref="E166:K167"/>
    <mergeCell ref="E153:K154"/>
    <mergeCell ref="E128:K129"/>
    <mergeCell ref="C110:D110"/>
    <mergeCell ref="I126:J126"/>
    <mergeCell ref="E181:K181"/>
    <mergeCell ref="I179:J179"/>
    <mergeCell ref="I177:J177"/>
    <mergeCell ref="C219:D219"/>
    <mergeCell ref="C221:D221"/>
    <mergeCell ref="E223:F223"/>
    <mergeCell ref="C225:D225"/>
    <mergeCell ref="C211:D211"/>
    <mergeCell ref="C205:D205"/>
    <mergeCell ref="C203:D203"/>
    <mergeCell ref="E227:F227"/>
    <mergeCell ref="E229:K229"/>
    <mergeCell ref="I198:J198"/>
    <mergeCell ref="I158:J158"/>
    <mergeCell ref="I160:J160"/>
    <mergeCell ref="I162:J162"/>
    <mergeCell ref="I164:J164"/>
    <mergeCell ref="I171:J171"/>
    <mergeCell ref="I196:J196"/>
    <mergeCell ref="E191:K192"/>
    <mergeCell ref="I187:J187"/>
    <mergeCell ref="I189:J189"/>
    <mergeCell ref="E217:K217"/>
    <mergeCell ref="E213:K213"/>
    <mergeCell ref="E207:K207"/>
    <mergeCell ref="E209:F209"/>
    <mergeCell ref="E215:F215"/>
  </mergeCells>
  <phoneticPr fontId="1"/>
  <dataValidations count="13">
    <dataValidation type="whole" allowBlank="1" showInputMessage="1" showErrorMessage="1" errorTitle="西暦の入力" error="4桁の西暦で記載下さい" sqref="E12:E13" xr:uid="{00000000-0002-0000-0000-000000000000}">
      <formula1>1900</formula1>
      <formula2>2100</formula2>
    </dataValidation>
    <dataValidation type="list" allowBlank="1" showInputMessage="1" showErrorMessage="1" errorTitle="月の入力" error="月を選択して下さい" sqref="G12:G13" xr:uid="{00000000-0002-0000-0000-000001000000}">
      <formula1>"1,2,3,4,5,6,7,8,9,10,11,12"</formula1>
    </dataValidation>
    <dataValidation type="list" allowBlank="1" showInputMessage="1" showErrorMessage="1" errorTitle="日にちの入力" error="日にちを選択して下さい" sqref="I12:I13" xr:uid="{00000000-0002-0000-0000-000002000000}">
      <formula1>"1,2,3,4,5,6,7,8,9,10,11,12,13,14,15,16,17,18,19,20,21,22,23,24,25,26,27,28,29,30,31"</formula1>
    </dataValidation>
    <dataValidation type="list" allowBlank="1" showInputMessage="1" showErrorMessage="1" sqref="E58" xr:uid="{00000000-0002-0000-0000-000003000000}">
      <formula1>"○,-"</formula1>
    </dataValidation>
    <dataValidation type="list" allowBlank="1" showInputMessage="1" showErrorMessage="1" sqref="E102:F102" xr:uid="{00000000-0002-0000-0000-000004000000}">
      <formula1>"徒歩,車両"</formula1>
    </dataValidation>
    <dataValidation type="list" allowBlank="1" showInputMessage="1" showErrorMessage="1" sqref="E209:F209 E215:F215 E223:F223 E227:F227" xr:uid="{00000000-0002-0000-0000-000005000000}">
      <formula1>"１,２,３,４,５,６,７,８,９,１０,１１,１２"</formula1>
    </dataValidation>
    <dataValidation type="list" allowBlank="1" showInputMessage="1" sqref="L217 L229" xr:uid="{00000000-0002-0000-0000-000006000000}">
      <formula1>"防災情報及び避難誘導,防災情報,避難誘導"</formula1>
    </dataValidation>
    <dataValidation type="list" allowBlank="1" showInputMessage="1" sqref="E207:L207 E213:L213" xr:uid="{00000000-0002-0000-0000-000007000000}">
      <formula1>"新規採用の従業員,全従業員"</formula1>
    </dataValidation>
    <dataValidation type="list" allowBlank="1" showInputMessage="1" sqref="E54:L54" xr:uid="{00000000-0002-0000-0000-000008000000}">
      <formula1>"ファックス,メール,電話"</formula1>
    </dataValidation>
    <dataValidation type="list" allowBlank="1" showInputMessage="1" showErrorMessage="1" sqref="I28:L28" xr:uid="{00000000-0002-0000-0000-000009000000}">
      <formula1>"平日と同じ,平日と異なる"</formula1>
    </dataValidation>
    <dataValidation operator="greaterThanOrEqual" allowBlank="1" showInputMessage="1" showErrorMessage="1" sqref="I112 I114 I116 I118 I120 I124 I126 I149 I151 I137 I139 I141 I143 I145 I147 I158 I160 I162 I164 I171 I122 I177 I179 I185 I187 I189 I196 I198 I173 I175" xr:uid="{00000000-0002-0000-0000-00000A000000}"/>
    <dataValidation type="list" allowBlank="1" showInputMessage="1" showErrorMessage="1" sqref="E112 E114 E116 E118 E120 E124 E126 E133 E137 E139 E141 E143 E145 E147 E149 E151 E135 E187 E162 E164 E158 E177 E179 E198 E160 E171 E189 E122 E185 E196 E173 E175" xr:uid="{00000000-0002-0000-0000-00000B000000}">
      <formula1>"有,無"</formula1>
    </dataValidation>
    <dataValidation allowBlank="1" showInputMessage="1" sqref="E217:K217 E229:K229" xr:uid="{00000000-0002-0000-0000-00000C000000}"/>
  </dataValidations>
  <pageMargins left="0.7" right="0.7" top="0.75" bottom="0.75" header="0.3" footer="0.3"/>
  <pageSetup paperSize="9" scale="55" orientation="portrait" r:id="rId1"/>
  <rowBreaks count="2" manualBreakCount="2">
    <brk id="91" max="16383" man="1"/>
    <brk id="15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Z350"/>
  <sheetViews>
    <sheetView showGridLines="0" view="pageBreakPreview" topLeftCell="A319" zoomScale="80" zoomScaleNormal="100" zoomScaleSheetLayoutView="80" workbookViewId="0">
      <selection activeCell="O20" sqref="O20"/>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408" t="s">
        <v>163</v>
      </c>
      <c r="C14" s="408"/>
      <c r="D14" s="408"/>
      <c r="E14" s="408"/>
      <c r="F14" s="408"/>
      <c r="G14" s="408"/>
      <c r="H14" s="408"/>
      <c r="I14" s="408"/>
      <c r="J14" s="408"/>
      <c r="K14" s="408"/>
    </row>
    <row r="15" spans="2:13" ht="17.25" customHeight="1" x14ac:dyDescent="0.15">
      <c r="B15" s="408"/>
      <c r="C15" s="408"/>
      <c r="D15" s="408"/>
      <c r="E15" s="408"/>
      <c r="F15" s="408"/>
      <c r="G15" s="408"/>
      <c r="H15" s="408"/>
      <c r="I15" s="408"/>
      <c r="J15" s="408"/>
      <c r="K15" s="408"/>
    </row>
    <row r="16" spans="2:13" ht="17.25" customHeight="1" x14ac:dyDescent="0.15">
      <c r="B16" s="408"/>
      <c r="C16" s="408"/>
      <c r="D16" s="408"/>
      <c r="E16" s="408"/>
      <c r="F16" s="408"/>
      <c r="G16" s="408"/>
      <c r="H16" s="408"/>
      <c r="I16" s="408"/>
      <c r="J16" s="408"/>
      <c r="K16" s="408"/>
      <c r="L16" s="13"/>
      <c r="M16" s="13"/>
    </row>
    <row r="17" spans="2:13" ht="17.25" customHeight="1" x14ac:dyDescent="0.15">
      <c r="B17" s="408"/>
      <c r="C17" s="408"/>
      <c r="D17" s="408"/>
      <c r="E17" s="408"/>
      <c r="F17" s="408"/>
      <c r="G17" s="408"/>
      <c r="H17" s="408"/>
      <c r="I17" s="408"/>
      <c r="J17" s="408"/>
      <c r="K17" s="408"/>
      <c r="L17" s="13"/>
      <c r="M17" s="13"/>
    </row>
    <row r="18" spans="2:13" ht="17.25" customHeight="1" x14ac:dyDescent="0.15">
      <c r="B18" s="14"/>
      <c r="D18" s="409"/>
      <c r="E18" s="409"/>
      <c r="F18" s="409"/>
      <c r="G18" s="409"/>
      <c r="H18" s="409"/>
      <c r="I18" s="409"/>
    </row>
    <row r="19" spans="2:13" ht="17.25" customHeight="1" x14ac:dyDescent="0.15">
      <c r="B19" s="14"/>
      <c r="D19" s="409"/>
      <c r="E19" s="409"/>
      <c r="F19" s="409"/>
      <c r="G19" s="409"/>
      <c r="H19" s="409"/>
      <c r="I19" s="409"/>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410" t="str">
        <f>入力シート!E14</f>
        <v>○○施設</v>
      </c>
      <c r="C31" s="410"/>
      <c r="D31" s="410"/>
      <c r="E31" s="410"/>
      <c r="F31" s="410"/>
      <c r="G31" s="410"/>
      <c r="H31" s="410"/>
      <c r="I31" s="410"/>
      <c r="J31" s="410"/>
      <c r="K31" s="410"/>
      <c r="L31" s="16"/>
      <c r="M31" s="16"/>
    </row>
    <row r="32" spans="2:13" ht="17.25" customHeight="1" x14ac:dyDescent="0.15">
      <c r="B32" s="410"/>
      <c r="C32" s="410"/>
      <c r="D32" s="410"/>
      <c r="E32" s="410"/>
      <c r="F32" s="410"/>
      <c r="G32" s="410"/>
      <c r="H32" s="410"/>
      <c r="I32" s="410"/>
      <c r="J32" s="410"/>
      <c r="K32" s="410"/>
      <c r="L32" s="16"/>
      <c r="M32" s="16"/>
    </row>
    <row r="33" spans="2:11" ht="17.25" customHeight="1" x14ac:dyDescent="0.15">
      <c r="B33" s="410"/>
      <c r="C33" s="410"/>
      <c r="D33" s="410"/>
      <c r="E33" s="410"/>
      <c r="F33" s="410"/>
      <c r="G33" s="410"/>
      <c r="H33" s="410"/>
      <c r="I33" s="410"/>
      <c r="J33" s="410"/>
      <c r="K33" s="410"/>
    </row>
    <row r="34" spans="2:11" ht="17.25" customHeight="1" x14ac:dyDescent="0.15">
      <c r="B34" s="410"/>
      <c r="C34" s="410"/>
      <c r="D34" s="410"/>
      <c r="E34" s="410"/>
      <c r="F34" s="410"/>
      <c r="G34" s="410"/>
      <c r="H34" s="410"/>
      <c r="I34" s="410"/>
      <c r="J34" s="410"/>
      <c r="K34" s="410"/>
    </row>
    <row r="35" spans="2:11" ht="17.25" customHeight="1" x14ac:dyDescent="0.15"/>
    <row r="36" spans="2:11" ht="17.25" customHeight="1" x14ac:dyDescent="0.15"/>
    <row r="37" spans="2:11" ht="17.25" customHeight="1" x14ac:dyDescent="0.15">
      <c r="B37" s="412" t="str">
        <f>入力シート!E12&amp;"年 "&amp;入力シート!G12&amp;"月　作成"</f>
        <v>2020年 4月　作成</v>
      </c>
      <c r="C37" s="412"/>
      <c r="D37" s="412"/>
      <c r="E37" s="412"/>
      <c r="F37" s="412"/>
      <c r="G37" s="412"/>
      <c r="H37" s="412"/>
      <c r="I37" s="412"/>
      <c r="J37" s="412"/>
      <c r="K37" s="412"/>
    </row>
    <row r="38" spans="2:11" ht="17.25" customHeight="1" x14ac:dyDescent="0.15">
      <c r="B38" s="412"/>
      <c r="C38" s="412"/>
      <c r="D38" s="412"/>
      <c r="E38" s="412"/>
      <c r="F38" s="412"/>
      <c r="G38" s="412"/>
      <c r="H38" s="412"/>
      <c r="I38" s="412"/>
      <c r="J38" s="412"/>
      <c r="K38" s="412"/>
    </row>
    <row r="39" spans="2:11" ht="17.25" customHeight="1" x14ac:dyDescent="0.15"/>
    <row r="40" spans="2:11" ht="17.25" customHeight="1" x14ac:dyDescent="0.15"/>
    <row r="41" spans="2:11" ht="17.25" customHeight="1" x14ac:dyDescent="0.15"/>
    <row r="42" spans="2:11" ht="17.25" customHeight="1" x14ac:dyDescent="0.15">
      <c r="B42" s="14"/>
    </row>
    <row r="43" spans="2:11" ht="17.25" customHeight="1" x14ac:dyDescent="0.15">
      <c r="B43" s="14"/>
    </row>
    <row r="44" spans="2:11" ht="17.25" customHeight="1" x14ac:dyDescent="0.15">
      <c r="B44" s="14"/>
    </row>
    <row r="45" spans="2:11" ht="17.25" customHeight="1" x14ac:dyDescent="0.15">
      <c r="B45" s="14"/>
    </row>
    <row r="46" spans="2:11" ht="17.25" customHeight="1" x14ac:dyDescent="0.15">
      <c r="B46" s="14"/>
    </row>
    <row r="47" spans="2:11" ht="17.25" customHeight="1" x14ac:dyDescent="0.15">
      <c r="B47" s="14"/>
    </row>
    <row r="48" spans="2:11" ht="17.25" customHeight="1" x14ac:dyDescent="0.15">
      <c r="B48" s="14"/>
    </row>
    <row r="49" spans="2:11" ht="17.25" customHeight="1" x14ac:dyDescent="0.15">
      <c r="B49" s="14"/>
    </row>
    <row r="50" spans="2:11" ht="17.25" customHeight="1" x14ac:dyDescent="0.15">
      <c r="B50" s="14"/>
    </row>
    <row r="51" spans="2:11" ht="17.25" customHeight="1" x14ac:dyDescent="0.15">
      <c r="B51" s="14"/>
    </row>
    <row r="52" spans="2:11" ht="17.25" customHeight="1" x14ac:dyDescent="0.15">
      <c r="B52" s="14"/>
    </row>
    <row r="53" spans="2:11" ht="32.25" customHeight="1" x14ac:dyDescent="0.15">
      <c r="B53" s="14"/>
      <c r="C53" s="411" t="s">
        <v>203</v>
      </c>
      <c r="D53" s="411"/>
      <c r="E53" s="411"/>
      <c r="F53" s="411"/>
      <c r="G53" s="411"/>
      <c r="H53" s="411"/>
      <c r="I53" s="411"/>
      <c r="J53" s="411"/>
    </row>
    <row r="54" spans="2:11" ht="17.25" customHeight="1" x14ac:dyDescent="0.15">
      <c r="B54" s="14"/>
    </row>
    <row r="55" spans="2:11" ht="15" customHeight="1" x14ac:dyDescent="0.15">
      <c r="B55" s="14"/>
    </row>
    <row r="56" spans="2:11" ht="30" customHeight="1" x14ac:dyDescent="0.15">
      <c r="B56" s="151" t="s">
        <v>167</v>
      </c>
      <c r="C56" s="406" t="s">
        <v>177</v>
      </c>
      <c r="D56" s="406"/>
      <c r="E56" s="406"/>
      <c r="F56" s="406"/>
      <c r="G56" s="406"/>
      <c r="H56" s="406"/>
      <c r="I56" s="406"/>
      <c r="J56" s="406"/>
      <c r="K56" s="149">
        <v>1</v>
      </c>
    </row>
    <row r="57" spans="2:11" ht="30" customHeight="1" x14ac:dyDescent="0.15">
      <c r="B57" s="151" t="s">
        <v>168</v>
      </c>
      <c r="C57" s="406" t="s">
        <v>178</v>
      </c>
      <c r="D57" s="406"/>
      <c r="E57" s="406"/>
      <c r="F57" s="406"/>
      <c r="G57" s="406"/>
      <c r="H57" s="406"/>
      <c r="I57" s="406"/>
      <c r="J57" s="406"/>
      <c r="K57" s="149">
        <v>1</v>
      </c>
    </row>
    <row r="58" spans="2:11" ht="30" customHeight="1" x14ac:dyDescent="0.15">
      <c r="B58" s="151" t="s">
        <v>169</v>
      </c>
      <c r="C58" s="406" t="s">
        <v>176</v>
      </c>
      <c r="D58" s="406"/>
      <c r="E58" s="406"/>
      <c r="F58" s="406"/>
      <c r="G58" s="406"/>
      <c r="H58" s="406"/>
      <c r="I58" s="406"/>
      <c r="J58" s="406"/>
      <c r="K58" s="149">
        <v>3</v>
      </c>
    </row>
    <row r="59" spans="2:11" ht="30" customHeight="1" x14ac:dyDescent="0.15">
      <c r="B59" s="151" t="s">
        <v>170</v>
      </c>
      <c r="C59" s="406" t="s">
        <v>187</v>
      </c>
      <c r="D59" s="406"/>
      <c r="E59" s="406"/>
      <c r="F59" s="406"/>
      <c r="G59" s="406"/>
      <c r="H59" s="406"/>
      <c r="I59" s="406"/>
      <c r="J59" s="406"/>
      <c r="K59" s="149">
        <v>4</v>
      </c>
    </row>
    <row r="60" spans="2:11" ht="30" customHeight="1" x14ac:dyDescent="0.15">
      <c r="B60" s="151" t="s">
        <v>171</v>
      </c>
      <c r="C60" s="406" t="s">
        <v>175</v>
      </c>
      <c r="D60" s="406"/>
      <c r="E60" s="406"/>
      <c r="F60" s="406"/>
      <c r="G60" s="406"/>
      <c r="H60" s="406"/>
      <c r="I60" s="406"/>
      <c r="J60" s="406"/>
      <c r="K60" s="149">
        <v>5</v>
      </c>
    </row>
    <row r="61" spans="2:11" ht="30" customHeight="1" x14ac:dyDescent="0.15">
      <c r="B61" s="151" t="s">
        <v>172</v>
      </c>
      <c r="C61" s="406" t="s">
        <v>186</v>
      </c>
      <c r="D61" s="406"/>
      <c r="E61" s="406"/>
      <c r="F61" s="406"/>
      <c r="G61" s="406"/>
      <c r="H61" s="406"/>
      <c r="I61" s="406"/>
      <c r="J61" s="406"/>
      <c r="K61" s="149">
        <v>6</v>
      </c>
    </row>
    <row r="62" spans="2:11" ht="30" customHeight="1" x14ac:dyDescent="0.15">
      <c r="B62" s="151" t="s">
        <v>173</v>
      </c>
      <c r="C62" s="406" t="s">
        <v>185</v>
      </c>
      <c r="D62" s="406"/>
      <c r="E62" s="406"/>
      <c r="F62" s="406"/>
      <c r="G62" s="406"/>
      <c r="H62" s="406"/>
      <c r="I62" s="406"/>
      <c r="J62" s="406"/>
      <c r="K62" s="149">
        <v>6</v>
      </c>
    </row>
    <row r="63" spans="2:11" ht="30" customHeight="1" x14ac:dyDescent="0.15">
      <c r="B63" s="151" t="s">
        <v>174</v>
      </c>
      <c r="C63" s="406" t="s">
        <v>184</v>
      </c>
      <c r="D63" s="406"/>
      <c r="E63" s="406"/>
      <c r="F63" s="406"/>
      <c r="G63" s="406"/>
      <c r="H63" s="406"/>
      <c r="I63" s="406"/>
      <c r="J63" s="406"/>
      <c r="K63" s="149">
        <v>7</v>
      </c>
    </row>
    <row r="64" spans="2:11" ht="17.25" customHeight="1" x14ac:dyDescent="0.15">
      <c r="B64" s="14"/>
      <c r="J64" s="148"/>
    </row>
    <row r="65" spans="2:4" ht="17.25" customHeight="1" x14ac:dyDescent="0.15">
      <c r="B65" s="14"/>
    </row>
    <row r="66" spans="2:4" ht="17.25" customHeight="1" x14ac:dyDescent="0.15">
      <c r="B66" s="14"/>
    </row>
    <row r="67" spans="2:4" ht="17.25" customHeight="1" x14ac:dyDescent="0.15">
      <c r="B67" s="14"/>
    </row>
    <row r="68" spans="2:4" ht="17.25" customHeight="1" x14ac:dyDescent="0.15">
      <c r="B68" s="14"/>
    </row>
    <row r="69" spans="2:4" ht="17.25" customHeight="1" x14ac:dyDescent="0.15">
      <c r="B69" s="14"/>
    </row>
    <row r="70" spans="2:4" ht="17.25" customHeight="1" x14ac:dyDescent="0.15">
      <c r="B70" s="14"/>
    </row>
    <row r="71" spans="2:4" s="147" customFormat="1" ht="30" customHeight="1" x14ac:dyDescent="0.15">
      <c r="B71" s="407" t="s">
        <v>166</v>
      </c>
      <c r="C71" s="407"/>
    </row>
    <row r="72" spans="2:4" s="147" customFormat="1" ht="30" customHeight="1" x14ac:dyDescent="0.15">
      <c r="B72" s="150" t="s">
        <v>237</v>
      </c>
      <c r="C72" s="17" t="s">
        <v>188</v>
      </c>
      <c r="D72" s="17"/>
    </row>
    <row r="73" spans="2:4" s="147" customFormat="1" ht="30" customHeight="1" x14ac:dyDescent="0.15">
      <c r="B73" s="150" t="s">
        <v>237</v>
      </c>
      <c r="C73" s="17" t="s">
        <v>189</v>
      </c>
      <c r="D73" s="17"/>
    </row>
    <row r="74" spans="2:4" s="147" customFormat="1" ht="30" customHeight="1" x14ac:dyDescent="0.15">
      <c r="B74" s="150" t="s">
        <v>237</v>
      </c>
      <c r="C74" s="17" t="s">
        <v>190</v>
      </c>
      <c r="D74" s="17"/>
    </row>
    <row r="75" spans="2:4" s="147" customFormat="1" ht="30" customHeight="1" x14ac:dyDescent="0.15">
      <c r="B75" s="150" t="s">
        <v>237</v>
      </c>
      <c r="C75" s="17" t="s">
        <v>191</v>
      </c>
      <c r="D75" s="17"/>
    </row>
    <row r="76" spans="2:4" s="147" customFormat="1" ht="30" customHeight="1" x14ac:dyDescent="0.15">
      <c r="B76" s="150" t="s">
        <v>237</v>
      </c>
      <c r="C76" s="17" t="s">
        <v>192</v>
      </c>
      <c r="D76" s="17"/>
    </row>
    <row r="77" spans="2:4" s="147" customFormat="1" ht="30" customHeight="1" x14ac:dyDescent="0.15">
      <c r="B77" s="150" t="s">
        <v>237</v>
      </c>
      <c r="C77" s="17" t="s">
        <v>193</v>
      </c>
      <c r="D77" s="17"/>
    </row>
    <row r="78" spans="2:4" ht="17.25" customHeight="1" x14ac:dyDescent="0.15">
      <c r="B78" s="14"/>
    </row>
    <row r="79" spans="2:4" ht="17.25" customHeight="1" x14ac:dyDescent="0.15">
      <c r="B79" s="14"/>
    </row>
    <row r="80" spans="2:4" ht="17.25" customHeight="1" x14ac:dyDescent="0.15">
      <c r="B80" s="14"/>
    </row>
    <row r="81" spans="2:26" ht="7.5" customHeight="1" x14ac:dyDescent="0.15">
      <c r="B81" s="14"/>
    </row>
    <row r="82" spans="2:26" ht="23.25" customHeight="1" x14ac:dyDescent="0.15">
      <c r="B82" s="170" t="s">
        <v>167</v>
      </c>
      <c r="C82" s="303" t="s">
        <v>179</v>
      </c>
      <c r="D82" s="303"/>
      <c r="E82" s="303"/>
      <c r="F82" s="303"/>
      <c r="G82" s="303"/>
      <c r="H82" s="303"/>
      <c r="I82" s="303"/>
      <c r="J82" s="303"/>
      <c r="K82" s="173"/>
      <c r="L82" s="174"/>
    </row>
    <row r="83" spans="2:26" ht="7.5" customHeight="1" x14ac:dyDescent="0.15">
      <c r="B83" s="14"/>
      <c r="C83" s="14"/>
    </row>
    <row r="84" spans="2:26" ht="42" customHeight="1" x14ac:dyDescent="0.15">
      <c r="B84" s="41" t="s">
        <v>238</v>
      </c>
      <c r="C84" s="304" t="s">
        <v>180</v>
      </c>
      <c r="D84" s="304"/>
      <c r="E84" s="304"/>
      <c r="F84" s="304"/>
      <c r="G84" s="304"/>
      <c r="H84" s="304"/>
      <c r="I84" s="304"/>
      <c r="J84" s="304"/>
      <c r="N84" s="11" t="s">
        <v>181</v>
      </c>
    </row>
    <row r="85" spans="2:26" ht="42" customHeight="1" x14ac:dyDescent="0.15">
      <c r="B85" s="41" t="s">
        <v>238</v>
      </c>
      <c r="C85" s="304" t="str">
        <f>CONCATENATE(N84,入力シート!E18,N85)</f>
        <v>計画を作成及び必要に応じて見直し、修正したときは、水防法第15条の3 第2項に基づき、当該計画を○○市町長へ報告する。</v>
      </c>
      <c r="D85" s="304"/>
      <c r="E85" s="304"/>
      <c r="F85" s="304"/>
      <c r="G85" s="304"/>
      <c r="H85" s="304"/>
      <c r="I85" s="304"/>
      <c r="J85" s="304"/>
      <c r="N85" s="11" t="s">
        <v>182</v>
      </c>
    </row>
    <row r="86" spans="2:26" ht="17.25" customHeight="1" x14ac:dyDescent="0.15">
      <c r="B86" s="14"/>
      <c r="C86" s="14"/>
    </row>
    <row r="87" spans="2:26" ht="23.25" customHeight="1" x14ac:dyDescent="0.15">
      <c r="B87" s="170" t="s">
        <v>168</v>
      </c>
      <c r="C87" s="303" t="s">
        <v>194</v>
      </c>
      <c r="D87" s="303"/>
      <c r="E87" s="303"/>
      <c r="F87" s="303"/>
      <c r="G87" s="303"/>
      <c r="H87" s="303"/>
      <c r="I87" s="303"/>
      <c r="J87" s="303"/>
      <c r="K87" s="173"/>
      <c r="L87" s="174"/>
    </row>
    <row r="88" spans="2:26" ht="7.5" customHeight="1" x14ac:dyDescent="0.15">
      <c r="B88" s="14"/>
      <c r="C88" s="14"/>
    </row>
    <row r="89" spans="2:26" ht="25.5" customHeight="1" x14ac:dyDescent="0.15">
      <c r="B89" s="41" t="s">
        <v>237</v>
      </c>
      <c r="C89" s="304" t="s">
        <v>204</v>
      </c>
      <c r="D89" s="304"/>
      <c r="E89" s="304"/>
      <c r="F89" s="304"/>
      <c r="G89" s="304"/>
      <c r="H89" s="304"/>
      <c r="I89" s="304"/>
      <c r="J89" s="304"/>
    </row>
    <row r="90" spans="2:26" ht="18.75" customHeight="1" x14ac:dyDescent="0.15">
      <c r="B90" s="317"/>
      <c r="C90" s="317"/>
      <c r="D90" s="317"/>
      <c r="E90" s="317"/>
      <c r="F90" s="317"/>
      <c r="G90" s="317"/>
      <c r="H90" s="317"/>
      <c r="I90" s="317"/>
      <c r="J90" s="317"/>
      <c r="K90" s="317"/>
      <c r="L90" s="17"/>
      <c r="M90" s="17"/>
    </row>
    <row r="91" spans="2:26" ht="17.25" customHeight="1" x14ac:dyDescent="0.15">
      <c r="B91" s="418" t="s">
        <v>39</v>
      </c>
      <c r="C91" s="418"/>
      <c r="D91" s="33"/>
      <c r="E91" s="33"/>
      <c r="F91" s="33"/>
      <c r="G91" s="33"/>
      <c r="H91" s="33"/>
      <c r="I91" s="33"/>
      <c r="J91" s="33"/>
      <c r="K91" s="33"/>
      <c r="L91" s="18"/>
      <c r="M91" s="19"/>
      <c r="Z91" s="11" t="s">
        <v>12</v>
      </c>
    </row>
    <row r="92" spans="2:26" ht="11.25" customHeight="1" thickBot="1" x14ac:dyDescent="0.2">
      <c r="B92" s="33"/>
      <c r="C92" s="33"/>
      <c r="D92" s="33"/>
      <c r="E92" s="33"/>
      <c r="F92" s="33"/>
      <c r="G92" s="33"/>
      <c r="H92" s="33"/>
      <c r="I92" s="33"/>
      <c r="J92" s="33"/>
      <c r="K92" s="33"/>
      <c r="L92" s="18"/>
      <c r="M92" s="19"/>
    </row>
    <row r="93" spans="2:26" s="147" customFormat="1" ht="18.75" customHeight="1" x14ac:dyDescent="0.15">
      <c r="B93" s="47"/>
      <c r="C93" s="413" t="s">
        <v>36</v>
      </c>
      <c r="D93" s="414"/>
      <c r="E93" s="414"/>
      <c r="F93" s="414"/>
      <c r="G93" s="414"/>
      <c r="H93" s="414"/>
      <c r="I93" s="414"/>
      <c r="J93" s="415"/>
      <c r="K93" s="47"/>
      <c r="L93" s="47"/>
      <c r="M93" s="47"/>
    </row>
    <row r="94" spans="2:26" s="147" customFormat="1" ht="20.25" customHeight="1" x14ac:dyDescent="0.15">
      <c r="B94" s="47"/>
      <c r="C94" s="333" t="s">
        <v>32</v>
      </c>
      <c r="D94" s="334"/>
      <c r="E94" s="334"/>
      <c r="F94" s="335"/>
      <c r="G94" s="380" t="s">
        <v>33</v>
      </c>
      <c r="H94" s="334"/>
      <c r="I94" s="334"/>
      <c r="J94" s="390"/>
      <c r="K94" s="47"/>
      <c r="L94" s="47"/>
      <c r="M94" s="47"/>
    </row>
    <row r="95" spans="2:26" s="147" customFormat="1" ht="20.25" customHeight="1" x14ac:dyDescent="0.15">
      <c r="B95" s="47"/>
      <c r="C95" s="333" t="s">
        <v>34</v>
      </c>
      <c r="D95" s="335"/>
      <c r="E95" s="380" t="s">
        <v>35</v>
      </c>
      <c r="F95" s="335"/>
      <c r="G95" s="380" t="s">
        <v>34</v>
      </c>
      <c r="H95" s="335"/>
      <c r="I95" s="380" t="s">
        <v>35</v>
      </c>
      <c r="J95" s="390"/>
      <c r="K95" s="47"/>
      <c r="L95" s="47"/>
      <c r="M95" s="47"/>
    </row>
    <row r="96" spans="2:26" ht="28.5" customHeight="1" x14ac:dyDescent="0.2">
      <c r="B96" s="18"/>
      <c r="C96" s="391" t="s">
        <v>37</v>
      </c>
      <c r="D96" s="371"/>
      <c r="E96" s="370" t="s">
        <v>37</v>
      </c>
      <c r="F96" s="371"/>
      <c r="G96" s="21"/>
      <c r="H96" s="22"/>
      <c r="I96" s="21"/>
      <c r="J96" s="23"/>
      <c r="K96" s="18"/>
      <c r="L96" s="18"/>
      <c r="M96" s="19"/>
    </row>
    <row r="97" spans="2:13" ht="28.5" customHeight="1" x14ac:dyDescent="0.15">
      <c r="B97" s="18"/>
      <c r="C97" s="375" t="str">
        <f>入力シート!K24&amp;"名"</f>
        <v>0名</v>
      </c>
      <c r="D97" s="376"/>
      <c r="E97" s="377" t="str">
        <f>入力シート!G24&amp;"名"</f>
        <v>0名</v>
      </c>
      <c r="F97" s="376"/>
      <c r="G97" s="372" t="s">
        <v>33</v>
      </c>
      <c r="H97" s="373"/>
      <c r="I97" s="372" t="s">
        <v>33</v>
      </c>
      <c r="J97" s="374"/>
      <c r="K97" s="18"/>
      <c r="L97" s="18"/>
      <c r="M97" s="19"/>
    </row>
    <row r="98" spans="2:13" ht="28.5" customHeight="1" x14ac:dyDescent="0.2">
      <c r="B98" s="17"/>
      <c r="C98" s="391" t="s">
        <v>38</v>
      </c>
      <c r="D98" s="371"/>
      <c r="E98" s="370" t="s">
        <v>38</v>
      </c>
      <c r="F98" s="371"/>
      <c r="G98" s="372" t="str">
        <f>IF(入力シート!I28="平日と異なる",入力シート!K30&amp;"名","（平日と同じ）")</f>
        <v>0名</v>
      </c>
      <c r="H98" s="373"/>
      <c r="I98" s="372" t="str">
        <f>IF(入力シート!I28="平日と異なる",入力シート!G30&amp;"名","（平日と同じ）")</f>
        <v>0名</v>
      </c>
      <c r="J98" s="374"/>
      <c r="K98" s="17"/>
      <c r="L98" s="17"/>
      <c r="M98" s="17"/>
    </row>
    <row r="99" spans="2:13" ht="28.5" customHeight="1" thickBot="1" x14ac:dyDescent="0.2">
      <c r="B99" s="18"/>
      <c r="C99" s="378" t="str">
        <f>入力シート!K26&amp;"名"</f>
        <v>0名</v>
      </c>
      <c r="D99" s="379"/>
      <c r="E99" s="381" t="str">
        <f>入力シート!G26&amp;"名"</f>
        <v>0名</v>
      </c>
      <c r="F99" s="379"/>
      <c r="G99" s="24"/>
      <c r="H99" s="25"/>
      <c r="I99" s="24"/>
      <c r="J99" s="26"/>
      <c r="K99" s="18"/>
      <c r="L99" s="18"/>
      <c r="M99" s="19"/>
    </row>
    <row r="100" spans="2:13" ht="24" customHeight="1" x14ac:dyDescent="0.15">
      <c r="B100" s="20"/>
      <c r="C100" s="20"/>
      <c r="D100" s="20"/>
      <c r="E100" s="20"/>
      <c r="F100" s="20"/>
      <c r="G100" s="20"/>
      <c r="H100" s="20"/>
      <c r="I100" s="20"/>
      <c r="J100" s="20"/>
      <c r="K100" s="20"/>
      <c r="L100" s="20"/>
      <c r="M100" s="42"/>
    </row>
    <row r="101" spans="2:13" ht="17.25" x14ac:dyDescent="0.15">
      <c r="C101" s="17"/>
      <c r="D101" s="17"/>
      <c r="E101" s="17"/>
      <c r="F101" s="17"/>
      <c r="G101" s="17"/>
      <c r="H101" s="17"/>
      <c r="I101" s="17"/>
      <c r="J101" s="17"/>
      <c r="K101" s="17"/>
      <c r="L101" s="20"/>
      <c r="M101" s="42"/>
    </row>
    <row r="102" spans="2:13" ht="17.25" x14ac:dyDescent="0.15">
      <c r="B102" s="20"/>
      <c r="C102" s="20"/>
      <c r="D102" s="20"/>
      <c r="E102" s="20"/>
      <c r="F102" s="20"/>
      <c r="G102" s="20"/>
      <c r="H102" s="20"/>
      <c r="I102" s="20"/>
      <c r="J102" s="20"/>
      <c r="K102" s="20"/>
      <c r="L102" s="20"/>
      <c r="M102" s="42"/>
    </row>
    <row r="103" spans="2:13" ht="17.25" x14ac:dyDescent="0.15">
      <c r="B103" s="20"/>
      <c r="K103" s="20"/>
      <c r="L103" s="20"/>
      <c r="M103" s="42"/>
    </row>
    <row r="104" spans="2:13" ht="17.25" x14ac:dyDescent="0.15">
      <c r="B104" s="20"/>
      <c r="K104" s="20"/>
      <c r="L104" s="20"/>
      <c r="M104" s="42"/>
    </row>
    <row r="105" spans="2:13" ht="17.25" x14ac:dyDescent="0.15">
      <c r="B105" s="20"/>
      <c r="K105" s="20"/>
      <c r="L105" s="20"/>
      <c r="M105" s="42"/>
    </row>
    <row r="106" spans="2:13" ht="17.25" x14ac:dyDescent="0.15">
      <c r="B106" s="20"/>
      <c r="K106" s="20"/>
      <c r="L106" s="20"/>
      <c r="M106" s="42"/>
    </row>
    <row r="107" spans="2:13" ht="17.25" x14ac:dyDescent="0.15">
      <c r="B107" s="20"/>
      <c r="K107" s="20"/>
      <c r="L107" s="20"/>
      <c r="M107" s="42"/>
    </row>
    <row r="108" spans="2:13" ht="17.25" x14ac:dyDescent="0.15">
      <c r="B108" s="20"/>
      <c r="K108" s="20"/>
      <c r="L108" s="20"/>
      <c r="M108" s="42"/>
    </row>
    <row r="109" spans="2:13" ht="17.25" x14ac:dyDescent="0.15">
      <c r="B109" s="20"/>
      <c r="K109" s="20"/>
      <c r="L109" s="20"/>
      <c r="M109" s="42"/>
    </row>
    <row r="110" spans="2:13" ht="17.25" x14ac:dyDescent="0.15">
      <c r="B110" s="20"/>
      <c r="C110" s="20"/>
      <c r="D110" s="20"/>
      <c r="E110" s="20"/>
      <c r="F110" s="20"/>
      <c r="G110" s="20"/>
      <c r="H110" s="20"/>
      <c r="I110" s="20"/>
      <c r="J110" s="20"/>
      <c r="K110" s="20"/>
      <c r="L110" s="20"/>
      <c r="M110" s="42"/>
    </row>
    <row r="111" spans="2:13" ht="17.25" x14ac:dyDescent="0.15">
      <c r="B111" s="20"/>
      <c r="C111" s="20"/>
      <c r="D111" s="20"/>
      <c r="E111" s="20"/>
      <c r="F111" s="20"/>
      <c r="G111" s="20"/>
      <c r="H111" s="20"/>
      <c r="I111" s="20"/>
      <c r="J111" s="20"/>
      <c r="K111" s="20"/>
      <c r="L111" s="20"/>
      <c r="M111" s="42"/>
    </row>
    <row r="112" spans="2:13" ht="17.25" x14ac:dyDescent="0.15">
      <c r="B112" s="20"/>
      <c r="C112" s="20"/>
      <c r="D112" s="20"/>
      <c r="E112" s="20"/>
      <c r="F112" s="20"/>
      <c r="G112" s="20"/>
      <c r="H112" s="20"/>
      <c r="I112" s="20"/>
      <c r="J112" s="20"/>
      <c r="K112" s="20"/>
      <c r="L112" s="20"/>
      <c r="M112" s="42"/>
    </row>
    <row r="113" spans="2:13" ht="17.25" x14ac:dyDescent="0.15">
      <c r="B113" s="20"/>
      <c r="C113" s="20"/>
      <c r="D113" s="20"/>
      <c r="E113" s="20"/>
      <c r="F113" s="20"/>
      <c r="G113" s="20"/>
      <c r="H113" s="20"/>
      <c r="I113" s="20"/>
      <c r="J113" s="20"/>
      <c r="K113" s="20"/>
      <c r="L113" s="20"/>
      <c r="M113" s="42"/>
    </row>
    <row r="114" spans="2:13" ht="17.25" x14ac:dyDescent="0.15">
      <c r="B114" s="20"/>
      <c r="C114" s="20"/>
      <c r="D114" s="20"/>
      <c r="E114" s="20"/>
      <c r="F114" s="20"/>
      <c r="G114" s="20"/>
      <c r="H114" s="20"/>
      <c r="I114" s="20"/>
      <c r="J114" s="20"/>
      <c r="K114" s="20"/>
      <c r="L114" s="20"/>
      <c r="M114" s="42"/>
    </row>
    <row r="115" spans="2:13" ht="17.25" x14ac:dyDescent="0.15">
      <c r="B115" s="20"/>
      <c r="C115" s="20"/>
      <c r="D115" s="20"/>
      <c r="E115" s="20"/>
      <c r="F115" s="20"/>
      <c r="G115" s="20"/>
      <c r="H115" s="20"/>
      <c r="I115" s="20"/>
      <c r="J115" s="20"/>
      <c r="K115" s="20"/>
      <c r="L115" s="20"/>
      <c r="M115" s="42"/>
    </row>
    <row r="116" spans="2:13" ht="17.25" x14ac:dyDescent="0.15">
      <c r="B116" s="20"/>
      <c r="C116" s="20"/>
      <c r="D116" s="20"/>
      <c r="E116" s="20"/>
      <c r="F116" s="20"/>
      <c r="G116" s="20"/>
      <c r="H116" s="20"/>
      <c r="I116" s="20"/>
      <c r="J116" s="20"/>
      <c r="K116" s="20"/>
      <c r="L116" s="20"/>
      <c r="M116" s="42"/>
    </row>
    <row r="117" spans="2:13" ht="17.25" x14ac:dyDescent="0.15">
      <c r="B117" s="20"/>
      <c r="C117" s="20"/>
      <c r="D117" s="20"/>
      <c r="E117" s="20"/>
      <c r="F117" s="20"/>
      <c r="G117" s="20"/>
      <c r="H117" s="20"/>
      <c r="I117" s="20"/>
      <c r="J117" s="20"/>
      <c r="K117" s="20"/>
      <c r="L117" s="20"/>
      <c r="M117" s="42"/>
    </row>
    <row r="118" spans="2:13" ht="17.25" x14ac:dyDescent="0.15">
      <c r="B118" s="20"/>
      <c r="C118" s="20"/>
      <c r="D118" s="20"/>
      <c r="E118" s="20"/>
      <c r="F118" s="20"/>
      <c r="G118" s="20"/>
      <c r="H118" s="20"/>
      <c r="I118" s="20"/>
      <c r="J118" s="20"/>
      <c r="K118" s="20"/>
      <c r="L118" s="20"/>
      <c r="M118" s="42"/>
    </row>
    <row r="119" spans="2:13" ht="17.25" x14ac:dyDescent="0.15">
      <c r="B119" s="20"/>
      <c r="C119" s="20"/>
      <c r="D119" s="20"/>
      <c r="E119" s="20"/>
      <c r="F119" s="20"/>
      <c r="G119" s="20"/>
      <c r="H119" s="20"/>
      <c r="I119" s="20"/>
      <c r="J119" s="20"/>
      <c r="K119" s="20"/>
      <c r="L119" s="20"/>
      <c r="M119" s="42"/>
    </row>
    <row r="120" spans="2:13" ht="17.25" x14ac:dyDescent="0.15">
      <c r="B120" s="20"/>
      <c r="C120" s="20"/>
      <c r="D120" s="20"/>
      <c r="E120" s="20"/>
      <c r="F120" s="20"/>
      <c r="G120" s="20"/>
      <c r="H120" s="20"/>
      <c r="I120" s="20"/>
      <c r="J120" s="20"/>
      <c r="K120" s="20"/>
      <c r="L120" s="20"/>
      <c r="M120" s="42"/>
    </row>
    <row r="121" spans="2:13" ht="17.25" x14ac:dyDescent="0.15">
      <c r="B121" s="42"/>
      <c r="C121" s="42"/>
      <c r="D121" s="42"/>
      <c r="E121" s="42"/>
      <c r="F121" s="42"/>
      <c r="G121" s="42"/>
      <c r="H121" s="42"/>
      <c r="I121" s="42"/>
      <c r="J121" s="42"/>
      <c r="K121" s="42"/>
      <c r="L121" s="42"/>
      <c r="M121" s="42"/>
    </row>
    <row r="122" spans="2:13" ht="17.25" x14ac:dyDescent="0.15">
      <c r="B122" s="42"/>
      <c r="C122" s="42"/>
      <c r="D122" s="42"/>
      <c r="E122" s="42"/>
      <c r="F122" s="42"/>
      <c r="G122" s="42"/>
      <c r="H122" s="42"/>
      <c r="I122" s="42"/>
      <c r="J122" s="42"/>
      <c r="K122" s="42"/>
      <c r="L122" s="42"/>
      <c r="M122" s="42"/>
    </row>
    <row r="123" spans="2:13" ht="17.25" x14ac:dyDescent="0.15">
      <c r="C123" s="152" t="s">
        <v>201</v>
      </c>
      <c r="D123" s="20"/>
      <c r="E123" s="20"/>
      <c r="F123" s="20"/>
      <c r="G123" s="20"/>
      <c r="H123" s="20"/>
      <c r="I123" s="20"/>
      <c r="J123" s="20"/>
      <c r="K123" s="20"/>
      <c r="L123" s="20"/>
      <c r="M123" s="42"/>
    </row>
    <row r="124" spans="2:13" ht="11.25" customHeight="1" x14ac:dyDescent="0.15">
      <c r="B124" s="20"/>
      <c r="C124" s="20"/>
      <c r="D124" s="20"/>
      <c r="E124" s="20"/>
      <c r="F124" s="20"/>
      <c r="G124" s="20"/>
      <c r="H124" s="20"/>
      <c r="I124" s="20"/>
      <c r="J124" s="20"/>
      <c r="K124" s="20"/>
      <c r="L124" s="20"/>
      <c r="M124" s="42"/>
    </row>
    <row r="125" spans="2:13" ht="18" customHeight="1" x14ac:dyDescent="0.15">
      <c r="B125" s="305" t="s">
        <v>202</v>
      </c>
      <c r="C125" s="305"/>
      <c r="D125" s="305"/>
      <c r="E125" s="305"/>
      <c r="F125" s="305"/>
      <c r="G125" s="305"/>
      <c r="H125" s="305"/>
      <c r="I125" s="305"/>
      <c r="J125" s="305"/>
      <c r="K125" s="305"/>
      <c r="L125" s="305"/>
    </row>
    <row r="126" spans="2:13" ht="11.25" customHeight="1" thickBot="1" x14ac:dyDescent="0.2">
      <c r="B126" s="156"/>
      <c r="C126" s="156"/>
      <c r="D126" s="156"/>
      <c r="E126" s="156"/>
      <c r="F126" s="156"/>
      <c r="G126" s="156"/>
      <c r="H126" s="156"/>
      <c r="I126" s="156"/>
      <c r="J126" s="156"/>
      <c r="K126" s="156"/>
    </row>
    <row r="127" spans="2:13" ht="18" customHeight="1" x14ac:dyDescent="0.15">
      <c r="B127" s="29"/>
      <c r="C127" s="427" t="s">
        <v>40</v>
      </c>
      <c r="D127" s="428"/>
      <c r="E127" s="27"/>
      <c r="F127" s="27"/>
      <c r="G127" s="27"/>
      <c r="H127" s="27"/>
      <c r="I127" s="27"/>
      <c r="J127" s="28"/>
      <c r="K127" s="31"/>
    </row>
    <row r="128" spans="2:13" ht="18" customHeight="1" x14ac:dyDescent="0.15">
      <c r="B128" s="44"/>
      <c r="C128" s="31"/>
      <c r="D128" s="29"/>
      <c r="E128" s="29"/>
      <c r="F128" s="29"/>
      <c r="G128" s="29"/>
      <c r="H128" s="29"/>
      <c r="I128" s="29"/>
      <c r="J128" s="30"/>
      <c r="K128" s="29"/>
    </row>
    <row r="129" spans="2:11" ht="18" customHeight="1" x14ac:dyDescent="0.15">
      <c r="B129" s="44"/>
      <c r="C129" s="31"/>
      <c r="D129" s="29"/>
      <c r="E129" s="29"/>
      <c r="F129" s="29"/>
      <c r="G129" s="29"/>
      <c r="H129" s="29"/>
      <c r="I129" s="29"/>
      <c r="J129" s="30"/>
      <c r="K129" s="29"/>
    </row>
    <row r="130" spans="2:11" ht="18" customHeight="1" x14ac:dyDescent="0.15">
      <c r="B130" s="44"/>
      <c r="C130" s="31"/>
      <c r="D130" s="29"/>
      <c r="E130" s="29"/>
      <c r="F130" s="29"/>
      <c r="G130" s="29"/>
      <c r="H130" s="29"/>
      <c r="I130" s="29"/>
      <c r="J130" s="30"/>
      <c r="K130" s="29"/>
    </row>
    <row r="131" spans="2:11" ht="18" customHeight="1" x14ac:dyDescent="0.15">
      <c r="B131" s="44"/>
      <c r="C131" s="31"/>
      <c r="D131" s="29"/>
      <c r="E131" s="29"/>
      <c r="F131" s="29"/>
      <c r="G131" s="29"/>
      <c r="H131" s="29"/>
      <c r="I131" s="29"/>
      <c r="J131" s="30"/>
      <c r="K131" s="29"/>
    </row>
    <row r="132" spans="2:11" ht="18" customHeight="1" x14ac:dyDescent="0.15">
      <c r="B132" s="44"/>
      <c r="C132" s="31"/>
      <c r="D132" s="29"/>
      <c r="E132" s="29"/>
      <c r="F132" s="29"/>
      <c r="G132" s="29"/>
      <c r="H132" s="29"/>
      <c r="I132" s="29"/>
      <c r="J132" s="30"/>
      <c r="K132" s="29"/>
    </row>
    <row r="133" spans="2:11" ht="18" customHeight="1" x14ac:dyDescent="0.15">
      <c r="B133" s="44"/>
      <c r="C133" s="31"/>
      <c r="D133" s="29"/>
      <c r="E133" s="29"/>
      <c r="F133" s="29"/>
      <c r="G133" s="29"/>
      <c r="H133" s="29"/>
      <c r="I133" s="29"/>
      <c r="J133" s="30"/>
      <c r="K133" s="29"/>
    </row>
    <row r="134" spans="2:11" ht="18" customHeight="1" x14ac:dyDescent="0.15">
      <c r="B134" s="44"/>
      <c r="C134" s="31"/>
      <c r="D134" s="29"/>
      <c r="E134" s="29"/>
      <c r="F134" s="29"/>
      <c r="G134" s="29"/>
      <c r="H134" s="29"/>
      <c r="I134" s="29"/>
      <c r="J134" s="30"/>
      <c r="K134" s="29"/>
    </row>
    <row r="135" spans="2:11" ht="18" customHeight="1" x14ac:dyDescent="0.15">
      <c r="B135" s="44"/>
      <c r="C135" s="31"/>
      <c r="D135" s="29"/>
      <c r="E135" s="29"/>
      <c r="F135" s="29"/>
      <c r="G135" s="29"/>
      <c r="H135" s="29"/>
      <c r="I135" s="29"/>
      <c r="J135" s="30"/>
      <c r="K135" s="29"/>
    </row>
    <row r="136" spans="2:11" ht="18" customHeight="1" x14ac:dyDescent="0.15">
      <c r="B136" s="44"/>
      <c r="C136" s="31"/>
      <c r="D136" s="29"/>
      <c r="E136" s="29"/>
      <c r="F136" s="29"/>
      <c r="G136" s="29"/>
      <c r="H136" s="29"/>
      <c r="I136" s="29"/>
      <c r="J136" s="30"/>
      <c r="K136" s="29"/>
    </row>
    <row r="137" spans="2:11" ht="18" customHeight="1" x14ac:dyDescent="0.15">
      <c r="B137" s="29"/>
      <c r="C137" s="31"/>
      <c r="D137" s="29"/>
      <c r="E137" s="29"/>
      <c r="F137" s="29"/>
      <c r="G137" s="29"/>
      <c r="H137" s="29"/>
      <c r="I137" s="29"/>
      <c r="J137" s="30"/>
      <c r="K137" s="29"/>
    </row>
    <row r="138" spans="2:11" ht="18" customHeight="1" x14ac:dyDescent="0.15">
      <c r="B138" s="44"/>
      <c r="C138" s="31"/>
      <c r="D138" s="29"/>
      <c r="E138" s="29"/>
      <c r="F138" s="29"/>
      <c r="G138" s="29"/>
      <c r="H138" s="29"/>
      <c r="I138" s="29"/>
      <c r="J138" s="30"/>
      <c r="K138" s="29"/>
    </row>
    <row r="139" spans="2:11" ht="18" customHeight="1" x14ac:dyDescent="0.15">
      <c r="B139" s="44"/>
      <c r="C139" s="299" t="s">
        <v>208</v>
      </c>
      <c r="D139" s="429"/>
      <c r="E139" s="429"/>
      <c r="F139" s="429"/>
      <c r="G139" s="429"/>
      <c r="H139" s="429"/>
      <c r="I139" s="429"/>
      <c r="J139" s="430"/>
      <c r="K139" s="29"/>
    </row>
    <row r="140" spans="2:11" ht="18" customHeight="1" x14ac:dyDescent="0.15">
      <c r="B140" s="44"/>
      <c r="C140" s="299"/>
      <c r="D140" s="429"/>
      <c r="E140" s="429"/>
      <c r="F140" s="429"/>
      <c r="G140" s="429"/>
      <c r="H140" s="429"/>
      <c r="I140" s="429"/>
      <c r="J140" s="430"/>
      <c r="K140" s="29"/>
    </row>
    <row r="141" spans="2:11" ht="18" customHeight="1" x14ac:dyDescent="0.15">
      <c r="B141" s="44"/>
      <c r="C141" s="299"/>
      <c r="D141" s="429"/>
      <c r="E141" s="429"/>
      <c r="F141" s="429"/>
      <c r="G141" s="429"/>
      <c r="H141" s="429"/>
      <c r="I141" s="429"/>
      <c r="J141" s="430"/>
      <c r="K141" s="29"/>
    </row>
    <row r="142" spans="2:11" ht="18" customHeight="1" x14ac:dyDescent="0.15">
      <c r="B142" s="44"/>
      <c r="C142" s="299"/>
      <c r="D142" s="429"/>
      <c r="E142" s="429"/>
      <c r="F142" s="429"/>
      <c r="G142" s="429"/>
      <c r="H142" s="429"/>
      <c r="I142" s="429"/>
      <c r="J142" s="430"/>
      <c r="K142" s="29"/>
    </row>
    <row r="143" spans="2:11" ht="18" customHeight="1" x14ac:dyDescent="0.15">
      <c r="B143" s="44"/>
      <c r="C143" s="299"/>
      <c r="D143" s="429"/>
      <c r="E143" s="429"/>
      <c r="F143" s="429"/>
      <c r="G143" s="429"/>
      <c r="H143" s="429"/>
      <c r="I143" s="429"/>
      <c r="J143" s="430"/>
      <c r="K143" s="29"/>
    </row>
    <row r="144" spans="2:11" ht="18" customHeight="1" x14ac:dyDescent="0.15">
      <c r="B144" s="44"/>
      <c r="C144" s="299"/>
      <c r="D144" s="429"/>
      <c r="E144" s="429"/>
      <c r="F144" s="429"/>
      <c r="G144" s="429"/>
      <c r="H144" s="429"/>
      <c r="I144" s="429"/>
      <c r="J144" s="430"/>
      <c r="K144" s="29"/>
    </row>
    <row r="145" spans="2:11" ht="18" customHeight="1" x14ac:dyDescent="0.15">
      <c r="B145" s="44"/>
      <c r="C145" s="299"/>
      <c r="D145" s="429"/>
      <c r="E145" s="429"/>
      <c r="F145" s="429"/>
      <c r="G145" s="429"/>
      <c r="H145" s="429"/>
      <c r="I145" s="429"/>
      <c r="J145" s="430"/>
      <c r="K145" s="29"/>
    </row>
    <row r="146" spans="2:11" ht="18" customHeight="1" x14ac:dyDescent="0.15">
      <c r="B146" s="44"/>
      <c r="C146" s="299"/>
      <c r="D146" s="429"/>
      <c r="E146" s="429"/>
      <c r="F146" s="429"/>
      <c r="G146" s="429"/>
      <c r="H146" s="429"/>
      <c r="I146" s="429"/>
      <c r="J146" s="430"/>
      <c r="K146" s="29"/>
    </row>
    <row r="147" spans="2:11" ht="18" customHeight="1" x14ac:dyDescent="0.15">
      <c r="B147" s="44"/>
      <c r="C147" s="299"/>
      <c r="D147" s="429"/>
      <c r="E147" s="429"/>
      <c r="F147" s="429"/>
      <c r="G147" s="429"/>
      <c r="H147" s="429"/>
      <c r="I147" s="429"/>
      <c r="J147" s="430"/>
      <c r="K147" s="29"/>
    </row>
    <row r="148" spans="2:11" ht="18" customHeight="1" x14ac:dyDescent="0.15">
      <c r="B148" s="44"/>
      <c r="C148" s="299"/>
      <c r="D148" s="429"/>
      <c r="E148" s="429"/>
      <c r="F148" s="429"/>
      <c r="G148" s="429"/>
      <c r="H148" s="429"/>
      <c r="I148" s="429"/>
      <c r="J148" s="430"/>
      <c r="K148" s="29"/>
    </row>
    <row r="149" spans="2:11" ht="18" customHeight="1" x14ac:dyDescent="0.15">
      <c r="B149" s="44"/>
      <c r="C149" s="299"/>
      <c r="D149" s="429"/>
      <c r="E149" s="429"/>
      <c r="F149" s="429"/>
      <c r="G149" s="429"/>
      <c r="H149" s="429"/>
      <c r="I149" s="429"/>
      <c r="J149" s="430"/>
      <c r="K149" s="29"/>
    </row>
    <row r="150" spans="2:11" ht="18" customHeight="1" x14ac:dyDescent="0.15">
      <c r="B150" s="44"/>
      <c r="C150" s="299"/>
      <c r="D150" s="429"/>
      <c r="E150" s="429"/>
      <c r="F150" s="429"/>
      <c r="G150" s="429"/>
      <c r="H150" s="429"/>
      <c r="I150" s="429"/>
      <c r="J150" s="430"/>
      <c r="K150" s="29"/>
    </row>
    <row r="151" spans="2:11" ht="18" customHeight="1" x14ac:dyDescent="0.15">
      <c r="B151" s="44"/>
      <c r="C151" s="299"/>
      <c r="D151" s="429"/>
      <c r="E151" s="429"/>
      <c r="F151" s="429"/>
      <c r="G151" s="429"/>
      <c r="H151" s="429"/>
      <c r="I151" s="429"/>
      <c r="J151" s="430"/>
      <c r="K151" s="29"/>
    </row>
    <row r="152" spans="2:11" ht="18" customHeight="1" x14ac:dyDescent="0.15">
      <c r="B152" s="44"/>
      <c r="C152" s="31"/>
      <c r="D152" s="29"/>
      <c r="E152" s="29"/>
      <c r="F152" s="29"/>
      <c r="G152" s="29"/>
      <c r="H152" s="29"/>
      <c r="I152" s="29"/>
      <c r="J152" s="30"/>
      <c r="K152" s="29"/>
    </row>
    <row r="153" spans="2:11" ht="18" customHeight="1" x14ac:dyDescent="0.15">
      <c r="B153" s="44"/>
      <c r="C153" s="31"/>
      <c r="D153" s="29"/>
      <c r="E153" s="29"/>
      <c r="F153" s="29"/>
      <c r="G153" s="29"/>
      <c r="H153" s="29"/>
      <c r="I153" s="29"/>
      <c r="J153" s="30"/>
      <c r="K153" s="29"/>
    </row>
    <row r="154" spans="2:11" ht="18" customHeight="1" x14ac:dyDescent="0.15">
      <c r="B154" s="44"/>
      <c r="C154" s="31"/>
      <c r="D154" s="29"/>
      <c r="E154" s="29"/>
      <c r="F154" s="29"/>
      <c r="G154" s="29"/>
      <c r="H154" s="29"/>
      <c r="I154" s="29"/>
      <c r="J154" s="30"/>
      <c r="K154" s="29"/>
    </row>
    <row r="155" spans="2:11" ht="18" customHeight="1" x14ac:dyDescent="0.15">
      <c r="B155" s="44"/>
      <c r="C155" s="31"/>
      <c r="D155" s="29"/>
      <c r="E155" s="29"/>
      <c r="F155" s="29"/>
      <c r="G155" s="29"/>
      <c r="H155" s="29"/>
      <c r="I155" s="29"/>
      <c r="J155" s="30"/>
      <c r="K155" s="29"/>
    </row>
    <row r="156" spans="2:11" ht="18" customHeight="1" x14ac:dyDescent="0.15">
      <c r="B156" s="44"/>
      <c r="C156" s="31"/>
      <c r="D156" s="29"/>
      <c r="E156" s="29"/>
      <c r="F156" s="29"/>
      <c r="G156" s="29"/>
      <c r="H156" s="29"/>
      <c r="I156" s="29"/>
      <c r="J156" s="30"/>
      <c r="K156" s="29"/>
    </row>
    <row r="157" spans="2:11" ht="18" customHeight="1" x14ac:dyDescent="0.15">
      <c r="B157" s="44"/>
      <c r="C157" s="31"/>
      <c r="D157" s="29"/>
      <c r="E157" s="29"/>
      <c r="F157" s="29"/>
      <c r="G157" s="29"/>
      <c r="H157" s="29"/>
      <c r="I157" s="29"/>
      <c r="J157" s="30"/>
      <c r="K157" s="29"/>
    </row>
    <row r="158" spans="2:11" ht="18" customHeight="1" x14ac:dyDescent="0.15">
      <c r="B158" s="44"/>
      <c r="C158" s="31"/>
      <c r="D158" s="29"/>
      <c r="E158" s="29"/>
      <c r="F158" s="29"/>
      <c r="G158" s="29"/>
      <c r="H158" s="29"/>
      <c r="I158" s="29"/>
      <c r="J158" s="30"/>
      <c r="K158" s="29"/>
    </row>
    <row r="159" spans="2:11" ht="18" customHeight="1" x14ac:dyDescent="0.15">
      <c r="B159" s="44"/>
      <c r="C159" s="31"/>
      <c r="D159" s="29"/>
      <c r="E159" s="29"/>
      <c r="F159" s="29"/>
      <c r="G159" s="29"/>
      <c r="H159" s="29"/>
      <c r="I159" s="29"/>
      <c r="J159" s="30"/>
      <c r="K159" s="29"/>
    </row>
    <row r="160" spans="2:11" ht="18" customHeight="1" x14ac:dyDescent="0.15">
      <c r="B160" s="44"/>
      <c r="C160" s="31"/>
      <c r="D160" s="29"/>
      <c r="E160" s="29"/>
      <c r="F160" s="29"/>
      <c r="G160" s="29"/>
      <c r="H160" s="29"/>
      <c r="I160" s="29"/>
      <c r="J160" s="30"/>
      <c r="K160" s="29"/>
    </row>
    <row r="161" spans="2:15" ht="18" customHeight="1" x14ac:dyDescent="0.15">
      <c r="B161" s="44"/>
      <c r="C161" s="31"/>
      <c r="D161" s="29"/>
      <c r="E161" s="29"/>
      <c r="F161" s="29"/>
      <c r="G161" s="29"/>
      <c r="H161" s="29"/>
      <c r="I161" s="29"/>
      <c r="J161" s="30"/>
      <c r="K161" s="29"/>
    </row>
    <row r="162" spans="2:15" ht="18" customHeight="1" x14ac:dyDescent="0.15">
      <c r="B162" s="44"/>
      <c r="C162" s="31"/>
      <c r="D162" s="29"/>
      <c r="E162" s="29"/>
      <c r="F162" s="29"/>
      <c r="G162" s="29"/>
      <c r="H162" s="29"/>
      <c r="I162" s="29"/>
      <c r="J162" s="30"/>
      <c r="K162" s="29"/>
    </row>
    <row r="163" spans="2:15" ht="15" customHeight="1" x14ac:dyDescent="0.15">
      <c r="B163" s="44"/>
      <c r="C163" s="31"/>
      <c r="D163" s="29"/>
      <c r="E163" s="29"/>
      <c r="F163" s="29"/>
      <c r="G163" s="29"/>
      <c r="H163" s="29"/>
      <c r="I163" s="29"/>
      <c r="J163" s="30"/>
      <c r="K163" s="29"/>
    </row>
    <row r="164" spans="2:15" ht="18" customHeight="1" x14ac:dyDescent="0.15">
      <c r="B164" s="44"/>
      <c r="C164" s="31"/>
      <c r="D164" s="29"/>
      <c r="E164" s="29"/>
      <c r="F164" s="29"/>
      <c r="G164" s="29"/>
      <c r="H164" s="29"/>
      <c r="I164" s="29"/>
      <c r="J164" s="30"/>
      <c r="K164" s="29"/>
    </row>
    <row r="165" spans="2:15" ht="18" customHeight="1" x14ac:dyDescent="0.15">
      <c r="B165" s="44"/>
      <c r="C165" s="153" t="s">
        <v>144</v>
      </c>
      <c r="D165" s="32"/>
      <c r="E165" s="422" t="str">
        <f>入力シート!E16</f>
        <v>神戸市中央区下山手通5-10-1</v>
      </c>
      <c r="F165" s="423"/>
      <c r="G165" s="423"/>
      <c r="H165" s="423"/>
      <c r="I165" s="423"/>
      <c r="J165" s="424"/>
      <c r="K165" s="29"/>
    </row>
    <row r="166" spans="2:15" ht="18" customHeight="1" thickBot="1" x14ac:dyDescent="0.2">
      <c r="B166" s="44"/>
      <c r="C166" s="154" t="s">
        <v>145</v>
      </c>
      <c r="D166" s="155"/>
      <c r="E166" s="419" t="str">
        <f>入力シート!E98</f>
        <v>○○市○○町１-1</v>
      </c>
      <c r="F166" s="420"/>
      <c r="G166" s="420"/>
      <c r="H166" s="420"/>
      <c r="I166" s="420"/>
      <c r="J166" s="421"/>
      <c r="K166" s="29"/>
    </row>
    <row r="167" spans="2:15" ht="7.5" customHeight="1" x14ac:dyDescent="0.15">
      <c r="B167" s="44"/>
      <c r="C167" s="29"/>
      <c r="D167" s="29"/>
      <c r="E167" s="29"/>
      <c r="F167" s="29"/>
      <c r="G167" s="29"/>
      <c r="H167" s="29"/>
      <c r="I167" s="29"/>
      <c r="J167" s="29"/>
      <c r="K167" s="29"/>
    </row>
    <row r="168" spans="2:15" ht="7.5" customHeight="1" x14ac:dyDescent="0.15">
      <c r="B168" s="44"/>
      <c r="C168" s="29"/>
      <c r="D168" s="29"/>
      <c r="E168" s="29"/>
      <c r="F168" s="29"/>
      <c r="G168" s="29"/>
      <c r="H168" s="29"/>
      <c r="I168" s="29"/>
      <c r="J168" s="29"/>
      <c r="K168" s="29"/>
    </row>
    <row r="169" spans="2:15" ht="23.25" customHeight="1" x14ac:dyDescent="0.15">
      <c r="B169" s="170" t="s">
        <v>205</v>
      </c>
      <c r="C169" s="303" t="s">
        <v>206</v>
      </c>
      <c r="D169" s="303"/>
      <c r="E169" s="303"/>
      <c r="F169" s="303"/>
      <c r="G169" s="303"/>
      <c r="H169" s="303"/>
      <c r="I169" s="303"/>
      <c r="J169" s="303"/>
      <c r="K169" s="171"/>
      <c r="L169" s="171"/>
      <c r="M169" s="17"/>
    </row>
    <row r="170" spans="2:15" ht="15" customHeight="1" x14ac:dyDescent="0.15">
      <c r="B170" s="14"/>
      <c r="C170" s="14"/>
      <c r="K170" s="33"/>
      <c r="L170" s="18"/>
      <c r="M170" s="19"/>
    </row>
    <row r="171" spans="2:15" ht="18" customHeight="1" x14ac:dyDescent="0.15">
      <c r="B171" s="41" t="s">
        <v>237</v>
      </c>
      <c r="C171" s="304" t="s">
        <v>204</v>
      </c>
      <c r="D171" s="304"/>
      <c r="E171" s="304"/>
      <c r="F171" s="304"/>
      <c r="G171" s="304"/>
      <c r="H171" s="304"/>
      <c r="I171" s="304"/>
      <c r="J171" s="304"/>
      <c r="K171" s="33"/>
      <c r="L171" s="18"/>
      <c r="M171" s="19"/>
    </row>
    <row r="172" spans="2:15" ht="11.25" customHeight="1" thickBot="1" x14ac:dyDescent="0.2">
      <c r="B172" s="41"/>
      <c r="C172" s="18"/>
      <c r="D172" s="18"/>
      <c r="E172" s="18"/>
      <c r="F172" s="18"/>
      <c r="G172" s="18"/>
      <c r="H172" s="18"/>
      <c r="I172" s="18"/>
      <c r="J172" s="18"/>
      <c r="K172" s="33"/>
      <c r="L172" s="18"/>
      <c r="M172" s="19"/>
    </row>
    <row r="173" spans="2:15" ht="27.75" customHeight="1" thickBot="1" x14ac:dyDescent="0.2">
      <c r="B173" s="41"/>
      <c r="C173" s="161"/>
      <c r="D173" s="425" t="s">
        <v>3</v>
      </c>
      <c r="E173" s="425"/>
      <c r="F173" s="425"/>
      <c r="G173" s="425" t="s">
        <v>4</v>
      </c>
      <c r="H173" s="425"/>
      <c r="I173" s="425"/>
      <c r="J173" s="425" t="s">
        <v>207</v>
      </c>
      <c r="K173" s="426"/>
      <c r="L173" s="18"/>
      <c r="M173" s="19"/>
    </row>
    <row r="174" spans="2:15" ht="22.5" customHeight="1" x14ac:dyDescent="0.15">
      <c r="B174" s="41"/>
      <c r="C174" s="434" t="s">
        <v>209</v>
      </c>
      <c r="D174" s="431" t="s">
        <v>211</v>
      </c>
      <c r="E174" s="432"/>
      <c r="F174" s="433"/>
      <c r="G174" s="437" t="s">
        <v>215</v>
      </c>
      <c r="H174" s="437"/>
      <c r="I174" s="437"/>
      <c r="J174" s="440" t="s">
        <v>210</v>
      </c>
      <c r="K174" s="441"/>
      <c r="L174" s="18"/>
      <c r="M174" s="19"/>
    </row>
    <row r="175" spans="2:15" ht="22.5" customHeight="1" x14ac:dyDescent="0.15">
      <c r="B175" s="41"/>
      <c r="C175" s="435"/>
      <c r="D175" s="442" t="s">
        <v>214</v>
      </c>
      <c r="E175" s="443"/>
      <c r="F175" s="444"/>
      <c r="G175" s="438"/>
      <c r="H175" s="438"/>
      <c r="I175" s="438"/>
      <c r="J175" s="394"/>
      <c r="K175" s="395"/>
      <c r="L175" s="18"/>
      <c r="M175" s="19"/>
    </row>
    <row r="176" spans="2:15" ht="22.5" customHeight="1" thickBot="1" x14ac:dyDescent="0.2">
      <c r="B176" s="41"/>
      <c r="C176" s="436"/>
      <c r="D176" s="445" t="str">
        <f>CONCATENATE(N176,入力シート!E36,O176)</f>
        <v xml:space="preserve"> ・○○川氾濫注意情報発表</v>
      </c>
      <c r="E176" s="446"/>
      <c r="F176" s="447"/>
      <c r="G176" s="439"/>
      <c r="H176" s="439"/>
      <c r="I176" s="439"/>
      <c r="J176" s="396"/>
      <c r="K176" s="397"/>
      <c r="L176" s="18"/>
      <c r="M176" s="19"/>
      <c r="N176" s="11" t="s">
        <v>213</v>
      </c>
      <c r="O176" s="11" t="s">
        <v>212</v>
      </c>
    </row>
    <row r="177" spans="2:15" ht="22.5" customHeight="1" x14ac:dyDescent="0.15">
      <c r="B177" s="41"/>
      <c r="C177" s="398" t="s">
        <v>224</v>
      </c>
      <c r="D177" s="159"/>
      <c r="E177" s="160"/>
      <c r="F177" s="160"/>
      <c r="G177" s="448" t="s">
        <v>215</v>
      </c>
      <c r="H177" s="448"/>
      <c r="I177" s="448"/>
      <c r="J177" s="440" t="s">
        <v>210</v>
      </c>
      <c r="K177" s="441"/>
      <c r="L177" s="18"/>
      <c r="M177" s="19"/>
    </row>
    <row r="178" spans="2:15" ht="22.5" customHeight="1" x14ac:dyDescent="0.15">
      <c r="B178" s="41"/>
      <c r="C178" s="399"/>
      <c r="D178" s="470" t="s">
        <v>211</v>
      </c>
      <c r="E178" s="471"/>
      <c r="F178" s="471"/>
      <c r="G178" s="449" t="s">
        <v>216</v>
      </c>
      <c r="H178" s="449"/>
      <c r="I178" s="449"/>
      <c r="J178" s="394"/>
      <c r="K178" s="395"/>
      <c r="L178" s="18"/>
      <c r="M178" s="19"/>
    </row>
    <row r="179" spans="2:15" ht="22.5" customHeight="1" x14ac:dyDescent="0.15">
      <c r="B179" s="41"/>
      <c r="C179" s="399"/>
      <c r="D179" s="470" t="s">
        <v>220</v>
      </c>
      <c r="E179" s="471"/>
      <c r="F179" s="471"/>
      <c r="G179" s="449" t="s">
        <v>217</v>
      </c>
      <c r="H179" s="449"/>
      <c r="I179" s="449"/>
      <c r="J179" s="394"/>
      <c r="K179" s="395"/>
      <c r="L179" s="18"/>
      <c r="M179" s="19"/>
    </row>
    <row r="180" spans="2:15" ht="22.5" customHeight="1" x14ac:dyDescent="0.15">
      <c r="B180" s="41"/>
      <c r="C180" s="399"/>
      <c r="D180" s="470" t="str">
        <f>CONCATENATE(N180,入力シート!E36,O180)</f>
        <v xml:space="preserve"> ・○○川氾濫警戒情報発表</v>
      </c>
      <c r="E180" s="471"/>
      <c r="F180" s="471"/>
      <c r="G180" s="449" t="s">
        <v>218</v>
      </c>
      <c r="H180" s="449"/>
      <c r="I180" s="449"/>
      <c r="J180" s="475"/>
      <c r="K180" s="476"/>
      <c r="L180" s="18"/>
      <c r="M180" s="19"/>
      <c r="N180" s="11" t="s">
        <v>213</v>
      </c>
      <c r="O180" s="11" t="s">
        <v>228</v>
      </c>
    </row>
    <row r="181" spans="2:15" ht="22.5" customHeight="1" x14ac:dyDescent="0.15">
      <c r="B181" s="41"/>
      <c r="C181" s="399"/>
      <c r="D181" s="157"/>
      <c r="E181" s="158"/>
      <c r="F181" s="158"/>
      <c r="G181" s="449" t="s">
        <v>219</v>
      </c>
      <c r="H181" s="449"/>
      <c r="I181" s="449"/>
      <c r="J181" s="392" t="s">
        <v>223</v>
      </c>
      <c r="K181" s="393"/>
      <c r="L181" s="18"/>
      <c r="M181" s="19"/>
    </row>
    <row r="182" spans="2:15" ht="22.5" customHeight="1" x14ac:dyDescent="0.15">
      <c r="B182" s="41"/>
      <c r="C182" s="399"/>
      <c r="D182" s="472" t="s">
        <v>222</v>
      </c>
      <c r="E182" s="473"/>
      <c r="F182" s="473"/>
      <c r="G182" s="472" t="s">
        <v>221</v>
      </c>
      <c r="H182" s="473"/>
      <c r="I182" s="474"/>
      <c r="J182" s="394"/>
      <c r="K182" s="395"/>
      <c r="L182" s="18"/>
      <c r="M182" s="19"/>
    </row>
    <row r="183" spans="2:15" ht="22.5" customHeight="1" thickBot="1" x14ac:dyDescent="0.2">
      <c r="B183" s="41"/>
      <c r="C183" s="400"/>
      <c r="D183" s="460"/>
      <c r="E183" s="461"/>
      <c r="F183" s="461"/>
      <c r="G183" s="460"/>
      <c r="H183" s="461"/>
      <c r="I183" s="462"/>
      <c r="J183" s="396"/>
      <c r="K183" s="397"/>
      <c r="L183" s="18"/>
      <c r="M183" s="19"/>
    </row>
    <row r="184" spans="2:15" ht="22.5" customHeight="1" x14ac:dyDescent="0.15">
      <c r="B184" s="41"/>
      <c r="C184" s="399" t="s">
        <v>227</v>
      </c>
      <c r="D184" s="394" t="s">
        <v>5</v>
      </c>
      <c r="E184" s="401"/>
      <c r="F184" s="402"/>
      <c r="G184" s="463" t="s">
        <v>226</v>
      </c>
      <c r="H184" s="463"/>
      <c r="I184" s="463"/>
      <c r="J184" s="464" t="s">
        <v>223</v>
      </c>
      <c r="K184" s="465"/>
      <c r="L184" s="18"/>
      <c r="M184" s="19"/>
    </row>
    <row r="185" spans="2:15" ht="22.5" customHeight="1" x14ac:dyDescent="0.15">
      <c r="B185" s="41"/>
      <c r="C185" s="399"/>
      <c r="D185" s="403" t="s">
        <v>225</v>
      </c>
      <c r="E185" s="404"/>
      <c r="F185" s="405"/>
      <c r="G185" s="438"/>
      <c r="H185" s="438"/>
      <c r="I185" s="438"/>
      <c r="J185" s="466"/>
      <c r="K185" s="467"/>
      <c r="L185" s="18"/>
      <c r="M185" s="19"/>
    </row>
    <row r="186" spans="2:15" ht="22.5" customHeight="1" x14ac:dyDescent="0.15">
      <c r="B186" s="41"/>
      <c r="C186" s="399"/>
      <c r="D186" s="403"/>
      <c r="E186" s="404"/>
      <c r="F186" s="405"/>
      <c r="G186" s="438"/>
      <c r="H186" s="438"/>
      <c r="I186" s="438"/>
      <c r="J186" s="466"/>
      <c r="K186" s="467"/>
      <c r="L186" s="18"/>
      <c r="M186" s="19"/>
    </row>
    <row r="187" spans="2:15" ht="19.5" customHeight="1" thickBot="1" x14ac:dyDescent="0.2">
      <c r="B187" s="41"/>
      <c r="C187" s="400"/>
      <c r="D187" s="460" t="str">
        <f>CONCATENATE(N187,入力シート!E36,O187)</f>
        <v xml:space="preserve"> ・○○川氾濫危険情報発表</v>
      </c>
      <c r="E187" s="461"/>
      <c r="F187" s="462"/>
      <c r="G187" s="439"/>
      <c r="H187" s="439"/>
      <c r="I187" s="439"/>
      <c r="J187" s="468"/>
      <c r="K187" s="469"/>
      <c r="L187" s="18"/>
      <c r="M187" s="19"/>
      <c r="N187" s="11" t="s">
        <v>213</v>
      </c>
      <c r="O187" s="11" t="s">
        <v>229</v>
      </c>
    </row>
    <row r="188" spans="2:15" ht="7.5" customHeight="1" x14ac:dyDescent="0.15">
      <c r="B188" s="41"/>
      <c r="C188" s="18"/>
      <c r="D188" s="18"/>
      <c r="E188" s="18"/>
      <c r="F188" s="18"/>
      <c r="G188" s="18"/>
      <c r="H188" s="18"/>
      <c r="I188" s="18"/>
      <c r="J188" s="18"/>
      <c r="K188" s="33"/>
      <c r="L188" s="18"/>
      <c r="M188" s="19"/>
    </row>
    <row r="189" spans="2:15" ht="22.5" customHeight="1" x14ac:dyDescent="0.15">
      <c r="B189" s="41"/>
      <c r="C189" s="306" t="s">
        <v>230</v>
      </c>
      <c r="D189" s="306"/>
      <c r="E189" s="306"/>
      <c r="F189" s="306"/>
      <c r="G189" s="306"/>
      <c r="H189" s="306"/>
      <c r="I189" s="306"/>
      <c r="J189" s="306"/>
      <c r="K189" s="306"/>
      <c r="L189" s="18"/>
      <c r="M189" s="19"/>
    </row>
    <row r="190" spans="2:15" ht="22.5" customHeight="1" x14ac:dyDescent="0.15">
      <c r="B190" s="41"/>
      <c r="C190" s="306"/>
      <c r="D190" s="306"/>
      <c r="E190" s="306"/>
      <c r="F190" s="306"/>
      <c r="G190" s="306"/>
      <c r="H190" s="306"/>
      <c r="I190" s="306"/>
      <c r="J190" s="306"/>
      <c r="K190" s="306"/>
      <c r="L190" s="18"/>
      <c r="M190" s="19"/>
    </row>
    <row r="191" spans="2:15" ht="19.5" customHeight="1" x14ac:dyDescent="0.15">
      <c r="B191" s="41"/>
      <c r="C191" s="306" t="s">
        <v>231</v>
      </c>
      <c r="D191" s="306"/>
      <c r="E191" s="306"/>
      <c r="F191" s="306"/>
      <c r="G191" s="306"/>
      <c r="H191" s="306"/>
      <c r="I191" s="306"/>
      <c r="J191" s="306"/>
      <c r="K191" s="306"/>
      <c r="L191" s="18"/>
      <c r="M191" s="19"/>
    </row>
    <row r="192" spans="2:15" ht="19.5" customHeight="1" x14ac:dyDescent="0.15">
      <c r="B192" s="41"/>
      <c r="C192" s="18"/>
      <c r="D192" s="18"/>
      <c r="E192" s="18"/>
      <c r="F192" s="18"/>
      <c r="G192" s="18"/>
      <c r="H192" s="18"/>
      <c r="I192" s="18"/>
      <c r="J192" s="18"/>
      <c r="K192" s="33"/>
      <c r="L192" s="18"/>
      <c r="M192" s="19"/>
    </row>
    <row r="193" spans="2:13" ht="19.5" customHeight="1" x14ac:dyDescent="0.15">
      <c r="B193" s="41"/>
      <c r="C193" s="18"/>
      <c r="D193" s="18"/>
      <c r="E193" s="18"/>
      <c r="F193" s="18"/>
      <c r="G193" s="18"/>
      <c r="H193" s="18"/>
      <c r="I193" s="18"/>
      <c r="J193" s="18"/>
      <c r="K193" s="33"/>
      <c r="L193" s="18"/>
      <c r="M193" s="19"/>
    </row>
    <row r="194" spans="2:13" ht="19.5" customHeight="1" x14ac:dyDescent="0.15">
      <c r="B194" s="41"/>
      <c r="C194" s="18"/>
      <c r="D194" s="18"/>
      <c r="E194" s="18"/>
      <c r="F194" s="18"/>
      <c r="G194" s="18"/>
      <c r="H194" s="18"/>
      <c r="I194" s="18"/>
      <c r="J194" s="18"/>
      <c r="K194" s="33"/>
      <c r="L194" s="18"/>
      <c r="M194" s="19"/>
    </row>
    <row r="195" spans="2:13" ht="19.5" customHeight="1" x14ac:dyDescent="0.15">
      <c r="B195" s="41"/>
      <c r="C195" s="18"/>
      <c r="D195" s="18"/>
      <c r="E195" s="18"/>
      <c r="F195" s="18"/>
      <c r="G195" s="18"/>
      <c r="H195" s="18"/>
      <c r="I195" s="18"/>
      <c r="J195" s="18"/>
      <c r="K195" s="33"/>
      <c r="L195" s="18"/>
      <c r="M195" s="19"/>
    </row>
    <row r="196" spans="2:13" ht="19.5" customHeight="1" x14ac:dyDescent="0.15">
      <c r="B196" s="41"/>
      <c r="C196" s="18"/>
      <c r="D196" s="18"/>
      <c r="E196" s="18"/>
      <c r="F196" s="18"/>
      <c r="G196" s="18"/>
      <c r="H196" s="18"/>
      <c r="I196" s="18"/>
      <c r="J196" s="18"/>
      <c r="K196" s="33"/>
      <c r="L196" s="18"/>
      <c r="M196" s="19"/>
    </row>
    <row r="197" spans="2:13" ht="19.5" customHeight="1" x14ac:dyDescent="0.15">
      <c r="B197" s="41"/>
      <c r="C197" s="18"/>
      <c r="D197" s="18"/>
      <c r="E197" s="18"/>
      <c r="F197" s="18"/>
      <c r="G197" s="18"/>
      <c r="H197" s="18"/>
      <c r="I197" s="18"/>
      <c r="J197" s="18"/>
      <c r="K197" s="33"/>
      <c r="L197" s="18"/>
      <c r="M197" s="19"/>
    </row>
    <row r="198" spans="2:13" ht="19.5" customHeight="1" x14ac:dyDescent="0.15">
      <c r="B198" s="41"/>
      <c r="C198" s="18"/>
      <c r="D198" s="18"/>
      <c r="E198" s="18"/>
      <c r="F198" s="18"/>
      <c r="G198" s="18"/>
      <c r="H198" s="18"/>
      <c r="I198" s="18"/>
      <c r="J198" s="18"/>
      <c r="K198" s="33"/>
      <c r="L198" s="18"/>
      <c r="M198" s="19"/>
    </row>
    <row r="199" spans="2:13" ht="19.5" customHeight="1" x14ac:dyDescent="0.15">
      <c r="B199" s="41"/>
      <c r="C199" s="18"/>
      <c r="D199" s="18"/>
      <c r="E199" s="18"/>
      <c r="F199" s="18"/>
      <c r="G199" s="18"/>
      <c r="H199" s="18"/>
      <c r="I199" s="18"/>
      <c r="J199" s="18"/>
      <c r="K199" s="33"/>
      <c r="L199" s="18"/>
      <c r="M199" s="19"/>
    </row>
    <row r="200" spans="2:13" ht="19.5" customHeight="1" x14ac:dyDescent="0.15">
      <c r="B200" s="41"/>
      <c r="C200" s="18"/>
      <c r="D200" s="18"/>
      <c r="E200" s="18"/>
      <c r="F200" s="18"/>
      <c r="G200" s="18"/>
      <c r="H200" s="18"/>
      <c r="I200" s="18"/>
      <c r="J200" s="18"/>
      <c r="K200" s="33"/>
      <c r="L200" s="18"/>
      <c r="M200" s="19"/>
    </row>
    <row r="201" spans="2:13" ht="19.5" customHeight="1" x14ac:dyDescent="0.15">
      <c r="B201" s="41"/>
      <c r="C201" s="18"/>
      <c r="D201" s="18"/>
      <c r="E201" s="18"/>
      <c r="F201" s="18"/>
      <c r="G201" s="18"/>
      <c r="H201" s="18"/>
      <c r="I201" s="18"/>
      <c r="J201" s="18"/>
      <c r="K201" s="33"/>
      <c r="L201" s="18"/>
      <c r="M201" s="19"/>
    </row>
    <row r="202" spans="2:13" ht="19.5" customHeight="1" x14ac:dyDescent="0.15">
      <c r="B202" s="41"/>
      <c r="C202" s="18"/>
      <c r="D202" s="18"/>
      <c r="E202" s="18"/>
      <c r="F202" s="18"/>
      <c r="G202" s="18"/>
      <c r="H202" s="18"/>
      <c r="I202" s="18"/>
      <c r="J202" s="18"/>
      <c r="K202" s="33"/>
      <c r="L202" s="18"/>
      <c r="M202" s="19"/>
    </row>
    <row r="203" spans="2:13" ht="19.5" customHeight="1" x14ac:dyDescent="0.15">
      <c r="B203" s="41"/>
      <c r="C203" s="18"/>
      <c r="D203" s="18"/>
      <c r="E203" s="18"/>
      <c r="F203" s="18"/>
      <c r="G203" s="18"/>
      <c r="H203" s="18"/>
      <c r="I203" s="18"/>
      <c r="J203" s="18"/>
      <c r="K203" s="33"/>
      <c r="L203" s="18"/>
      <c r="M203" s="19"/>
    </row>
    <row r="204" spans="2:13" ht="19.5" customHeight="1" x14ac:dyDescent="0.15">
      <c r="B204" s="41"/>
      <c r="C204" s="18"/>
      <c r="D204" s="18"/>
      <c r="E204" s="18"/>
      <c r="F204" s="18"/>
      <c r="G204" s="18"/>
      <c r="H204" s="18"/>
      <c r="I204" s="18"/>
      <c r="J204" s="18"/>
      <c r="K204" s="33"/>
      <c r="L204" s="18"/>
      <c r="M204" s="19"/>
    </row>
    <row r="205" spans="2:13" ht="19.5" customHeight="1" x14ac:dyDescent="0.15">
      <c r="B205" s="41"/>
      <c r="C205" s="18"/>
      <c r="D205" s="18"/>
      <c r="E205" s="18"/>
      <c r="F205" s="18"/>
      <c r="G205" s="18"/>
      <c r="H205" s="18"/>
      <c r="I205" s="18"/>
      <c r="J205" s="18"/>
      <c r="K205" s="33"/>
      <c r="L205" s="18"/>
      <c r="M205" s="19"/>
    </row>
    <row r="206" spans="2:13" ht="17.25" customHeight="1" x14ac:dyDescent="0.15">
      <c r="B206" s="41"/>
      <c r="C206" s="19"/>
      <c r="D206" s="19"/>
      <c r="E206" s="19"/>
      <c r="F206" s="19"/>
      <c r="G206" s="19"/>
      <c r="H206" s="19"/>
      <c r="I206" s="19"/>
      <c r="J206" s="19"/>
      <c r="K206" s="33"/>
      <c r="L206" s="19"/>
      <c r="M206" s="19"/>
    </row>
    <row r="207" spans="2:13" ht="20.25" customHeight="1" x14ac:dyDescent="0.15">
      <c r="B207" s="41"/>
      <c r="C207" s="19"/>
      <c r="D207" s="19"/>
      <c r="E207" s="19"/>
      <c r="F207" s="19"/>
      <c r="G207" s="19"/>
      <c r="H207" s="19"/>
      <c r="I207" s="19"/>
      <c r="J207" s="19"/>
      <c r="K207" s="33"/>
      <c r="L207" s="19"/>
      <c r="M207" s="19"/>
    </row>
    <row r="208" spans="2:13" ht="6.75" customHeight="1" x14ac:dyDescent="0.15">
      <c r="B208" s="44"/>
      <c r="C208" s="29"/>
      <c r="D208" s="29"/>
      <c r="E208" s="29"/>
      <c r="F208" s="29"/>
      <c r="G208" s="29"/>
      <c r="H208" s="29"/>
      <c r="I208" s="29"/>
      <c r="J208" s="29"/>
      <c r="K208" s="29"/>
    </row>
    <row r="209" spans="2:13" ht="23.25" customHeight="1" x14ac:dyDescent="0.15">
      <c r="B209" s="170" t="s">
        <v>236</v>
      </c>
      <c r="C209" s="303" t="s">
        <v>235</v>
      </c>
      <c r="D209" s="303"/>
      <c r="E209" s="303"/>
      <c r="F209" s="303"/>
      <c r="G209" s="303"/>
      <c r="H209" s="303"/>
      <c r="I209" s="303"/>
      <c r="J209" s="303"/>
      <c r="K209" s="171"/>
      <c r="L209" s="171"/>
    </row>
    <row r="210" spans="2:13" ht="12" customHeight="1" x14ac:dyDescent="0.15">
      <c r="B210" s="14"/>
      <c r="C210" s="14"/>
      <c r="K210" s="33"/>
      <c r="L210" s="18"/>
    </row>
    <row r="211" spans="2:13" ht="30" customHeight="1" x14ac:dyDescent="0.15">
      <c r="B211" s="151" t="s">
        <v>258</v>
      </c>
      <c r="C211" s="317" t="s">
        <v>259</v>
      </c>
      <c r="D211" s="317"/>
      <c r="E211" s="317"/>
      <c r="F211" s="317"/>
      <c r="G211" s="317"/>
      <c r="H211" s="317"/>
      <c r="I211" s="317"/>
      <c r="J211" s="317"/>
      <c r="K211" s="317"/>
      <c r="L211" s="19"/>
    </row>
    <row r="212" spans="2:13" ht="17.25" customHeight="1" x14ac:dyDescent="0.15">
      <c r="B212" s="169" t="s">
        <v>263</v>
      </c>
      <c r="C212" s="304" t="s">
        <v>239</v>
      </c>
      <c r="D212" s="304"/>
      <c r="E212" s="304"/>
      <c r="F212" s="304"/>
      <c r="G212" s="304"/>
      <c r="H212" s="304"/>
      <c r="I212" s="304"/>
      <c r="J212" s="304"/>
      <c r="K212" s="33"/>
      <c r="L212" s="18"/>
    </row>
    <row r="213" spans="2:13" ht="12" customHeight="1" thickBot="1" x14ac:dyDescent="0.2">
      <c r="B213" s="41"/>
      <c r="C213" s="18"/>
      <c r="D213" s="18"/>
      <c r="E213" s="18"/>
      <c r="F213" s="18"/>
      <c r="G213" s="18"/>
      <c r="H213" s="18"/>
      <c r="I213" s="18"/>
      <c r="J213" s="18"/>
      <c r="K213" s="33"/>
      <c r="L213" s="18"/>
    </row>
    <row r="214" spans="2:13" ht="28.5" customHeight="1" x14ac:dyDescent="0.15">
      <c r="C214" s="336" t="s">
        <v>6</v>
      </c>
      <c r="D214" s="337"/>
      <c r="E214" s="338" t="s">
        <v>7</v>
      </c>
      <c r="F214" s="339"/>
      <c r="G214" s="339"/>
      <c r="H214" s="339"/>
      <c r="I214" s="339"/>
      <c r="J214" s="339"/>
      <c r="K214" s="340"/>
      <c r="L214" s="38"/>
      <c r="M214" s="38"/>
    </row>
    <row r="215" spans="2:13" ht="22.5" customHeight="1" x14ac:dyDescent="0.15">
      <c r="C215" s="320" t="s">
        <v>28</v>
      </c>
      <c r="D215" s="341"/>
      <c r="E215" s="387" t="str">
        <f>入力シート!$E$68</f>
        <v>テレビ、ラジオ、○○地方気象台ＨＰ</v>
      </c>
      <c r="F215" s="388"/>
      <c r="G215" s="388"/>
      <c r="H215" s="388"/>
      <c r="I215" s="388"/>
      <c r="J215" s="388"/>
      <c r="K215" s="389"/>
      <c r="L215" s="35"/>
      <c r="M215" s="37"/>
    </row>
    <row r="216" spans="2:13" ht="22.5" customHeight="1" x14ac:dyDescent="0.15">
      <c r="C216" s="342"/>
      <c r="D216" s="343"/>
      <c r="E216" s="346" t="str">
        <f>入力シート!$E$70</f>
        <v>○○市町メールシステム</v>
      </c>
      <c r="F216" s="347"/>
      <c r="G216" s="347"/>
      <c r="H216" s="347"/>
      <c r="I216" s="347"/>
      <c r="J216" s="347"/>
      <c r="K216" s="348"/>
      <c r="L216" s="35"/>
      <c r="M216" s="37"/>
    </row>
    <row r="217" spans="2:13" ht="22.5" customHeight="1" x14ac:dyDescent="0.15">
      <c r="C217" s="342"/>
      <c r="D217" s="343"/>
      <c r="E217" s="349">
        <f>入力シート!$E$72</f>
        <v>0</v>
      </c>
      <c r="F217" s="350"/>
      <c r="G217" s="350"/>
      <c r="H217" s="350"/>
      <c r="I217" s="350"/>
      <c r="J217" s="350"/>
      <c r="K217" s="351"/>
      <c r="L217" s="35"/>
      <c r="M217" s="37"/>
    </row>
    <row r="218" spans="2:13" ht="22.5" customHeight="1" x14ac:dyDescent="0.15">
      <c r="C218" s="344"/>
      <c r="D218" s="345"/>
      <c r="E218" s="352"/>
      <c r="F218" s="353"/>
      <c r="G218" s="353"/>
      <c r="H218" s="353"/>
      <c r="I218" s="353"/>
      <c r="J218" s="353"/>
      <c r="K218" s="354"/>
      <c r="L218" s="36"/>
      <c r="M218" s="36"/>
    </row>
    <row r="219" spans="2:13" ht="22.5" customHeight="1" x14ac:dyDescent="0.15">
      <c r="C219" s="297" t="s">
        <v>245</v>
      </c>
      <c r="D219" s="298"/>
      <c r="E219" s="355" t="str">
        <f>入力シート!$E$77</f>
        <v>○○市・町からの連絡、○○地方気象台ＨＰ</v>
      </c>
      <c r="F219" s="356"/>
      <c r="G219" s="356"/>
      <c r="H219" s="356"/>
      <c r="I219" s="356"/>
      <c r="J219" s="356"/>
      <c r="K219" s="357"/>
      <c r="L219" s="39"/>
      <c r="M219" s="39"/>
    </row>
    <row r="220" spans="2:13" ht="22.5" customHeight="1" x14ac:dyDescent="0.15">
      <c r="C220" s="299"/>
      <c r="D220" s="300"/>
      <c r="E220" s="367" t="str">
        <f>入力シート!$E$79</f>
        <v>○○市町メールシステム</v>
      </c>
      <c r="F220" s="368"/>
      <c r="G220" s="368"/>
      <c r="H220" s="368"/>
      <c r="I220" s="368"/>
      <c r="J220" s="368"/>
      <c r="K220" s="369"/>
      <c r="L220" s="39"/>
      <c r="M220" s="39"/>
    </row>
    <row r="221" spans="2:13" ht="22.5" customHeight="1" x14ac:dyDescent="0.2">
      <c r="C221" s="299"/>
      <c r="D221" s="300"/>
      <c r="E221" s="358" t="s">
        <v>248</v>
      </c>
      <c r="F221" s="359"/>
      <c r="G221" s="359"/>
      <c r="H221" s="359"/>
      <c r="I221" s="359"/>
      <c r="J221" s="359"/>
      <c r="K221" s="360"/>
      <c r="L221" s="39"/>
      <c r="M221" s="39"/>
    </row>
    <row r="222" spans="2:13" ht="22.5" customHeight="1" x14ac:dyDescent="0.15">
      <c r="C222" s="299"/>
      <c r="D222" s="300"/>
      <c r="E222" s="361" t="s">
        <v>247</v>
      </c>
      <c r="F222" s="362"/>
      <c r="G222" s="362"/>
      <c r="H222" s="362"/>
      <c r="I222" s="362"/>
      <c r="J222" s="362"/>
      <c r="K222" s="363"/>
      <c r="L222" s="40"/>
      <c r="M222" s="40"/>
    </row>
    <row r="223" spans="2:13" ht="22.5" customHeight="1" x14ac:dyDescent="0.2">
      <c r="C223" s="299"/>
      <c r="D223" s="300"/>
      <c r="E223" s="358" t="s">
        <v>249</v>
      </c>
      <c r="F223" s="359"/>
      <c r="G223" s="359"/>
      <c r="H223" s="359"/>
      <c r="I223" s="359"/>
      <c r="J223" s="359"/>
      <c r="K223" s="360"/>
      <c r="L223" s="40"/>
      <c r="M223" s="40"/>
    </row>
    <row r="224" spans="2:13" ht="22.5" customHeight="1" x14ac:dyDescent="0.15">
      <c r="C224" s="299"/>
      <c r="D224" s="300"/>
      <c r="E224" s="361" t="s">
        <v>251</v>
      </c>
      <c r="F224" s="362"/>
      <c r="G224" s="362"/>
      <c r="H224" s="362"/>
      <c r="I224" s="362"/>
      <c r="J224" s="362"/>
      <c r="K224" s="363"/>
      <c r="L224" s="40"/>
      <c r="M224" s="40"/>
    </row>
    <row r="225" spans="2:13" ht="22.5" customHeight="1" x14ac:dyDescent="0.2">
      <c r="C225" s="299"/>
      <c r="D225" s="300"/>
      <c r="E225" s="358" t="s">
        <v>252</v>
      </c>
      <c r="F225" s="359"/>
      <c r="G225" s="359"/>
      <c r="H225" s="359"/>
      <c r="I225" s="359"/>
      <c r="J225" s="359"/>
      <c r="K225" s="360"/>
      <c r="L225" s="40"/>
      <c r="M225" s="40"/>
    </row>
    <row r="226" spans="2:13" ht="22.5" customHeight="1" x14ac:dyDescent="0.15">
      <c r="C226" s="299"/>
      <c r="D226" s="300"/>
      <c r="E226" s="364" t="s">
        <v>250</v>
      </c>
      <c r="F226" s="365"/>
      <c r="G226" s="365"/>
      <c r="H226" s="365"/>
      <c r="I226" s="365"/>
      <c r="J226" s="365"/>
      <c r="K226" s="366"/>
      <c r="L226" s="40"/>
      <c r="M226" s="40"/>
    </row>
    <row r="227" spans="2:13" ht="22.5" customHeight="1" x14ac:dyDescent="0.2">
      <c r="C227" s="299"/>
      <c r="D227" s="300"/>
      <c r="E227" s="358">
        <f>入力シート!$E$81</f>
        <v>0</v>
      </c>
      <c r="F227" s="359"/>
      <c r="G227" s="359"/>
      <c r="H227" s="359"/>
      <c r="I227" s="359"/>
      <c r="J227" s="359"/>
      <c r="K227" s="360"/>
      <c r="L227" s="40"/>
      <c r="M227" s="40"/>
    </row>
    <row r="228" spans="2:13" ht="22.5" customHeight="1" x14ac:dyDescent="0.15">
      <c r="C228" s="299"/>
      <c r="D228" s="300"/>
      <c r="E228" s="361">
        <f>入力シート!$E$82</f>
        <v>0</v>
      </c>
      <c r="F228" s="362"/>
      <c r="G228" s="362"/>
      <c r="H228" s="362"/>
      <c r="I228" s="362"/>
      <c r="J228" s="362"/>
      <c r="K228" s="363"/>
      <c r="L228" s="40"/>
      <c r="M228" s="40"/>
    </row>
    <row r="229" spans="2:13" ht="22.5" customHeight="1" x14ac:dyDescent="0.15">
      <c r="C229" s="297" t="s">
        <v>255</v>
      </c>
      <c r="D229" s="298"/>
      <c r="E229" s="355" t="str">
        <f>入力シート!$E$86</f>
        <v>○○市・町からの連絡</v>
      </c>
      <c r="F229" s="356"/>
      <c r="G229" s="356"/>
      <c r="H229" s="356"/>
      <c r="I229" s="356"/>
      <c r="J229" s="356"/>
      <c r="K229" s="357"/>
      <c r="L229" s="35"/>
      <c r="M229" s="37"/>
    </row>
    <row r="230" spans="2:13" ht="22.5" customHeight="1" x14ac:dyDescent="0.15">
      <c r="C230" s="299"/>
      <c r="D230" s="300"/>
      <c r="E230" s="367" t="str">
        <f>入力シート!$E$88</f>
        <v>○○市町メールシステム</v>
      </c>
      <c r="F230" s="368"/>
      <c r="G230" s="368"/>
      <c r="H230" s="368"/>
      <c r="I230" s="368"/>
      <c r="J230" s="368"/>
      <c r="K230" s="369"/>
      <c r="L230" s="35"/>
      <c r="M230" s="37"/>
    </row>
    <row r="231" spans="2:13" ht="22.5" customHeight="1" x14ac:dyDescent="0.15">
      <c r="C231" s="299"/>
      <c r="D231" s="300"/>
      <c r="E231" s="367" t="s">
        <v>253</v>
      </c>
      <c r="F231" s="368"/>
      <c r="G231" s="368"/>
      <c r="H231" s="368"/>
      <c r="I231" s="368"/>
      <c r="J231" s="368"/>
      <c r="K231" s="369"/>
      <c r="L231" s="40"/>
      <c r="M231" s="40"/>
    </row>
    <row r="232" spans="2:13" ht="22.5" customHeight="1" thickBot="1" x14ac:dyDescent="0.2">
      <c r="C232" s="382"/>
      <c r="D232" s="383"/>
      <c r="E232" s="384">
        <f>入力シート!$E$90</f>
        <v>0</v>
      </c>
      <c r="F232" s="385"/>
      <c r="G232" s="385"/>
      <c r="H232" s="385"/>
      <c r="I232" s="385"/>
      <c r="J232" s="385"/>
      <c r="K232" s="386"/>
      <c r="L232" s="35"/>
      <c r="M232" s="37"/>
    </row>
    <row r="233" spans="2:13" ht="17.25" customHeight="1" x14ac:dyDescent="0.15">
      <c r="C233" s="36"/>
      <c r="D233" s="36"/>
      <c r="E233" s="37"/>
      <c r="F233" s="37"/>
      <c r="G233" s="37"/>
      <c r="H233" s="37"/>
      <c r="I233" s="37"/>
      <c r="J233" s="37"/>
      <c r="K233" s="37"/>
      <c r="L233" s="37"/>
      <c r="M233" s="37"/>
    </row>
    <row r="234" spans="2:13" ht="17.25" customHeight="1" x14ac:dyDescent="0.15">
      <c r="B234" s="169" t="s">
        <v>263</v>
      </c>
      <c r="C234" s="316" t="s">
        <v>30</v>
      </c>
      <c r="D234" s="316"/>
      <c r="E234" s="316"/>
      <c r="F234" s="316"/>
      <c r="G234" s="316"/>
      <c r="H234" s="316"/>
      <c r="I234" s="316"/>
      <c r="J234" s="316"/>
      <c r="K234" s="316"/>
      <c r="L234" s="40"/>
      <c r="M234" s="40"/>
    </row>
    <row r="235" spans="2:13" ht="17.25" customHeight="1" x14ac:dyDescent="0.15">
      <c r="B235" s="41"/>
      <c r="C235" s="316"/>
      <c r="D235" s="316"/>
      <c r="E235" s="316"/>
      <c r="F235" s="316"/>
      <c r="G235" s="316"/>
      <c r="H235" s="316"/>
      <c r="I235" s="316"/>
      <c r="J235" s="316"/>
      <c r="K235" s="316"/>
      <c r="L235" s="18"/>
      <c r="M235" s="19"/>
    </row>
    <row r="236" spans="2:13" ht="7.5" customHeight="1" x14ac:dyDescent="0.15">
      <c r="B236" s="41"/>
      <c r="C236" s="40"/>
      <c r="D236" s="40"/>
      <c r="E236" s="40"/>
      <c r="F236" s="40"/>
      <c r="G236" s="40"/>
      <c r="H236" s="40"/>
      <c r="I236" s="40"/>
      <c r="J236" s="40"/>
      <c r="K236" s="40"/>
      <c r="L236" s="19"/>
      <c r="M236" s="19"/>
    </row>
    <row r="237" spans="2:13" ht="17.25" customHeight="1" x14ac:dyDescent="0.15">
      <c r="B237" s="169" t="s">
        <v>263</v>
      </c>
      <c r="C237" s="304" t="s">
        <v>31</v>
      </c>
      <c r="D237" s="304"/>
      <c r="E237" s="304"/>
      <c r="F237" s="304"/>
      <c r="G237" s="304"/>
      <c r="H237" s="304"/>
      <c r="I237" s="304"/>
      <c r="J237" s="304"/>
      <c r="K237" s="304"/>
      <c r="L237" s="18"/>
      <c r="M237" s="19"/>
    </row>
    <row r="238" spans="2:13" ht="17.25" customHeight="1" x14ac:dyDescent="0.15">
      <c r="B238" s="41"/>
      <c r="C238" s="304"/>
      <c r="D238" s="304"/>
      <c r="E238" s="304"/>
      <c r="F238" s="304"/>
      <c r="G238" s="304"/>
      <c r="H238" s="304"/>
      <c r="I238" s="304"/>
      <c r="J238" s="304"/>
      <c r="K238" s="304"/>
      <c r="L238" s="18"/>
      <c r="M238" s="19"/>
    </row>
    <row r="239" spans="2:13" ht="17.25" customHeight="1" x14ac:dyDescent="0.15">
      <c r="B239" s="18"/>
      <c r="C239" s="18"/>
      <c r="D239" s="18"/>
      <c r="E239" s="18"/>
      <c r="F239" s="18"/>
      <c r="G239" s="18"/>
      <c r="H239" s="18"/>
      <c r="I239" s="18"/>
      <c r="J239" s="18"/>
      <c r="K239" s="18"/>
      <c r="L239" s="18"/>
      <c r="M239" s="19"/>
    </row>
    <row r="240" spans="2:13" ht="37.5" customHeight="1" x14ac:dyDescent="0.15">
      <c r="B240" s="151" t="s">
        <v>260</v>
      </c>
      <c r="C240" s="317" t="s">
        <v>261</v>
      </c>
      <c r="D240" s="317"/>
      <c r="E240" s="317"/>
      <c r="F240" s="317"/>
      <c r="G240" s="317"/>
      <c r="H240" s="317"/>
      <c r="I240" s="317"/>
      <c r="J240" s="317"/>
      <c r="K240" s="317"/>
      <c r="L240" s="17"/>
      <c r="M240" s="17"/>
    </row>
    <row r="241" spans="2:13" ht="20.25" customHeight="1" x14ac:dyDescent="0.15">
      <c r="B241" s="169" t="s">
        <v>263</v>
      </c>
      <c r="C241" s="304" t="s">
        <v>262</v>
      </c>
      <c r="D241" s="304"/>
      <c r="E241" s="304"/>
      <c r="F241" s="304"/>
      <c r="G241" s="304"/>
      <c r="H241" s="304"/>
      <c r="I241" s="304"/>
      <c r="J241" s="304"/>
      <c r="K241" s="304"/>
      <c r="L241" s="18"/>
      <c r="M241" s="19"/>
    </row>
    <row r="242" spans="2:13" ht="22.5" customHeight="1" x14ac:dyDescent="0.15">
      <c r="B242" s="19"/>
      <c r="C242" s="304"/>
      <c r="D242" s="304"/>
      <c r="E242" s="304"/>
      <c r="F242" s="304"/>
      <c r="G242" s="304"/>
      <c r="H242" s="304"/>
      <c r="I242" s="304"/>
      <c r="J242" s="304"/>
      <c r="K242" s="304"/>
      <c r="L242" s="18"/>
      <c r="M242" s="19"/>
    </row>
    <row r="243" spans="2:13" ht="18" customHeight="1" x14ac:dyDescent="0.15">
      <c r="B243" s="33"/>
      <c r="C243" s="19"/>
      <c r="D243" s="33"/>
      <c r="E243" s="33"/>
      <c r="F243" s="33"/>
      <c r="G243" s="33"/>
      <c r="H243" s="33"/>
      <c r="I243" s="33"/>
      <c r="J243" s="33"/>
      <c r="K243" s="33"/>
      <c r="L243" s="18"/>
      <c r="M243" s="19"/>
    </row>
    <row r="244" spans="2:13" ht="18" customHeight="1" x14ac:dyDescent="0.15">
      <c r="B244" s="33"/>
      <c r="C244" s="33"/>
      <c r="D244" s="33"/>
      <c r="E244" s="33"/>
      <c r="F244" s="33"/>
      <c r="G244" s="33"/>
      <c r="H244" s="33"/>
      <c r="I244" s="33"/>
      <c r="J244" s="33"/>
      <c r="K244" s="33"/>
      <c r="L244" s="18"/>
      <c r="M244" s="19"/>
    </row>
    <row r="245" spans="2:13" ht="18" customHeight="1" x14ac:dyDescent="0.15">
      <c r="B245" s="33"/>
      <c r="C245" s="33"/>
      <c r="D245" s="33"/>
      <c r="E245" s="33"/>
      <c r="F245" s="33"/>
      <c r="G245" s="33"/>
      <c r="H245" s="33"/>
      <c r="I245" s="33"/>
      <c r="J245" s="33"/>
      <c r="K245" s="33"/>
      <c r="L245" s="18"/>
      <c r="M245" s="19"/>
    </row>
    <row r="246" spans="2:13" ht="18" customHeight="1" x14ac:dyDescent="0.15">
      <c r="B246" s="33"/>
      <c r="C246" s="33"/>
      <c r="D246" s="33"/>
      <c r="E246" s="33"/>
      <c r="F246" s="33"/>
      <c r="G246" s="33"/>
      <c r="H246" s="33"/>
      <c r="I246" s="33"/>
      <c r="J246" s="33"/>
      <c r="K246" s="33"/>
      <c r="L246" s="19"/>
      <c r="M246" s="19"/>
    </row>
    <row r="247" spans="2:13" ht="7.5" customHeight="1" x14ac:dyDescent="0.15">
      <c r="B247" s="44"/>
      <c r="C247" s="29"/>
      <c r="D247" s="29"/>
      <c r="E247" s="29"/>
      <c r="F247" s="29"/>
      <c r="G247" s="29"/>
      <c r="H247" s="29"/>
      <c r="I247" s="29"/>
      <c r="J247" s="29"/>
      <c r="K247" s="29"/>
      <c r="L247" s="18"/>
      <c r="M247" s="19"/>
    </row>
    <row r="248" spans="2:13" ht="22.5" customHeight="1" x14ac:dyDescent="0.15">
      <c r="B248" s="170" t="s">
        <v>171</v>
      </c>
      <c r="C248" s="303" t="s">
        <v>57</v>
      </c>
      <c r="D248" s="303"/>
      <c r="E248" s="303"/>
      <c r="F248" s="303"/>
      <c r="G248" s="303"/>
      <c r="H248" s="303"/>
      <c r="I248" s="303"/>
      <c r="J248" s="303"/>
      <c r="K248" s="171"/>
      <c r="L248" s="172"/>
      <c r="M248" s="19"/>
    </row>
    <row r="249" spans="2:13" ht="11.25" customHeight="1" x14ac:dyDescent="0.15">
      <c r="B249" s="14"/>
      <c r="C249" s="14"/>
      <c r="K249" s="33"/>
      <c r="L249" s="18"/>
      <c r="M249" s="19"/>
    </row>
    <row r="250" spans="2:13" ht="17.25" x14ac:dyDescent="0.15">
      <c r="B250" s="14"/>
      <c r="C250" s="317" t="s">
        <v>272</v>
      </c>
      <c r="D250" s="317"/>
      <c r="E250" s="317"/>
      <c r="F250" s="317"/>
      <c r="G250" s="317"/>
      <c r="H250" s="317"/>
      <c r="I250" s="317"/>
      <c r="J250" s="317"/>
      <c r="K250" s="317"/>
      <c r="L250" s="19"/>
      <c r="M250" s="19"/>
    </row>
    <row r="251" spans="2:13" ht="11.25" customHeight="1" x14ac:dyDescent="0.15">
      <c r="B251" s="14"/>
      <c r="C251" s="14"/>
      <c r="K251" s="33"/>
      <c r="L251" s="19"/>
      <c r="M251" s="19"/>
    </row>
    <row r="252" spans="2:13" ht="29.25" customHeight="1" x14ac:dyDescent="0.15">
      <c r="B252" s="151" t="s">
        <v>258</v>
      </c>
      <c r="C252" s="317" t="s">
        <v>273</v>
      </c>
      <c r="D252" s="317"/>
      <c r="E252" s="317"/>
      <c r="F252" s="317"/>
      <c r="G252" s="317"/>
      <c r="H252" s="317"/>
      <c r="I252" s="317"/>
      <c r="J252" s="317"/>
      <c r="K252" s="317"/>
      <c r="L252" s="18"/>
      <c r="M252" s="19"/>
    </row>
    <row r="253" spans="2:13" ht="17.25" customHeight="1" x14ac:dyDescent="0.15">
      <c r="B253" s="169" t="s">
        <v>263</v>
      </c>
      <c r="C253" s="304" t="s">
        <v>274</v>
      </c>
      <c r="D253" s="304"/>
      <c r="E253" s="304"/>
      <c r="F253" s="304"/>
      <c r="G253" s="304"/>
      <c r="H253" s="304"/>
      <c r="I253" s="304"/>
      <c r="J253" s="304"/>
      <c r="K253" s="304"/>
      <c r="L253" s="18"/>
      <c r="M253" s="19"/>
    </row>
    <row r="254" spans="2:13" ht="17.25" customHeight="1" x14ac:dyDescent="0.15">
      <c r="B254" s="33"/>
      <c r="C254" s="304"/>
      <c r="D254" s="304"/>
      <c r="E254" s="304"/>
      <c r="F254" s="304"/>
      <c r="G254" s="304"/>
      <c r="H254" s="304"/>
      <c r="I254" s="304"/>
      <c r="J254" s="304"/>
      <c r="K254" s="304"/>
      <c r="L254" s="18"/>
      <c r="M254" s="19"/>
    </row>
    <row r="255" spans="2:13" ht="17.25" customHeight="1" x14ac:dyDescent="0.15">
      <c r="B255" s="33"/>
      <c r="C255" s="304"/>
      <c r="D255" s="304"/>
      <c r="E255" s="304"/>
      <c r="F255" s="304"/>
      <c r="G255" s="304"/>
      <c r="H255" s="304"/>
      <c r="I255" s="304"/>
      <c r="J255" s="304"/>
      <c r="K255" s="304"/>
      <c r="L255" s="18"/>
      <c r="M255" s="19"/>
    </row>
    <row r="256" spans="2:13" ht="17.25" customHeight="1" x14ac:dyDescent="0.15">
      <c r="B256" s="33"/>
      <c r="C256" s="33"/>
      <c r="D256" s="33"/>
      <c r="E256" s="33"/>
      <c r="F256" s="33"/>
      <c r="G256" s="33"/>
      <c r="H256" s="33"/>
      <c r="I256" s="33"/>
      <c r="J256" s="33"/>
      <c r="K256" s="33"/>
      <c r="L256" s="18"/>
      <c r="M256" s="19"/>
    </row>
    <row r="257" spans="2:13" ht="30" customHeight="1" x14ac:dyDescent="0.15">
      <c r="B257" s="151" t="s">
        <v>275</v>
      </c>
      <c r="C257" s="317" t="s">
        <v>276</v>
      </c>
      <c r="D257" s="317"/>
      <c r="E257" s="317"/>
      <c r="F257" s="317"/>
      <c r="G257" s="317"/>
      <c r="H257" s="317"/>
      <c r="I257" s="317"/>
      <c r="J257" s="317"/>
      <c r="K257" s="317"/>
      <c r="L257" s="18"/>
      <c r="M257" s="19"/>
    </row>
    <row r="258" spans="2:13" ht="17.25" x14ac:dyDescent="0.15">
      <c r="B258" s="169" t="s">
        <v>263</v>
      </c>
      <c r="C258" s="17" t="s">
        <v>277</v>
      </c>
      <c r="D258" s="17"/>
      <c r="E258" s="17"/>
      <c r="F258" s="17"/>
      <c r="G258" s="17"/>
      <c r="H258" s="17"/>
      <c r="I258" s="17"/>
      <c r="J258" s="17"/>
      <c r="K258" s="17"/>
      <c r="L258" s="17"/>
      <c r="M258" s="17"/>
    </row>
    <row r="259" spans="2:13" ht="17.25" customHeight="1" x14ac:dyDescent="0.15">
      <c r="B259" s="33"/>
      <c r="C259" s="33"/>
      <c r="D259" s="33"/>
      <c r="E259" s="33"/>
      <c r="F259" s="33"/>
      <c r="G259" s="33"/>
      <c r="H259" s="33"/>
      <c r="I259" s="33"/>
      <c r="J259" s="33"/>
      <c r="K259" s="33"/>
      <c r="L259" s="18"/>
      <c r="M259" s="19"/>
    </row>
    <row r="260" spans="2:13" ht="30" customHeight="1" x14ac:dyDescent="0.15">
      <c r="B260" s="151" t="s">
        <v>278</v>
      </c>
      <c r="C260" s="317" t="s">
        <v>279</v>
      </c>
      <c r="D260" s="317"/>
      <c r="E260" s="317"/>
      <c r="F260" s="317"/>
      <c r="G260" s="317"/>
      <c r="H260" s="317"/>
      <c r="I260" s="317"/>
      <c r="J260" s="317"/>
      <c r="K260" s="317"/>
      <c r="L260" s="18"/>
      <c r="M260" s="19"/>
    </row>
    <row r="261" spans="2:13" ht="17.25" customHeight="1" x14ac:dyDescent="0.15">
      <c r="B261" s="169" t="s">
        <v>263</v>
      </c>
      <c r="C261" s="17" t="s">
        <v>280</v>
      </c>
      <c r="D261" s="17"/>
      <c r="E261" s="17"/>
      <c r="F261" s="17"/>
      <c r="G261" s="17"/>
      <c r="H261" s="17"/>
      <c r="I261" s="17"/>
      <c r="J261" s="17"/>
      <c r="K261" s="17"/>
      <c r="L261" s="18"/>
      <c r="M261" s="19"/>
    </row>
    <row r="262" spans="2:13" ht="10.5" customHeight="1" thickBot="1" x14ac:dyDescent="0.2">
      <c r="B262" s="14"/>
    </row>
    <row r="263" spans="2:13" ht="24" customHeight="1" x14ac:dyDescent="0.15">
      <c r="B263" s="14"/>
      <c r="C263" s="175"/>
      <c r="D263" s="176"/>
      <c r="E263" s="324" t="s">
        <v>43</v>
      </c>
      <c r="F263" s="325"/>
      <c r="G263" s="324" t="s">
        <v>41</v>
      </c>
      <c r="H263" s="325"/>
      <c r="I263" s="324" t="s">
        <v>42</v>
      </c>
      <c r="J263" s="326"/>
    </row>
    <row r="264" spans="2:13" ht="52.5" customHeight="1" x14ac:dyDescent="0.15">
      <c r="B264" s="14"/>
      <c r="C264" s="320" t="s">
        <v>148</v>
      </c>
      <c r="D264" s="321"/>
      <c r="E264" s="327" t="str">
        <f>入力シート!$E$96</f>
        <v>○○公園</v>
      </c>
      <c r="F264" s="328"/>
      <c r="G264" s="318">
        <f>入力シート!$E$100</f>
        <v>0</v>
      </c>
      <c r="H264" s="319"/>
      <c r="I264" s="331" t="str">
        <f>入力シート!E102&amp;IF(入力シート!E102="車両"," "&amp;入力シート!K102&amp;"台","")</f>
        <v>車両 0台</v>
      </c>
      <c r="J264" s="332"/>
    </row>
    <row r="265" spans="2:13" ht="52.5" customHeight="1" thickBot="1" x14ac:dyDescent="0.2">
      <c r="B265" s="14"/>
      <c r="C265" s="322" t="s">
        <v>44</v>
      </c>
      <c r="D265" s="323"/>
      <c r="E265" s="416" t="str">
        <f>IF(入力シート!E106="","-",入力シート!E106)</f>
        <v>施設の３階</v>
      </c>
      <c r="F265" s="417"/>
      <c r="G265" s="329"/>
      <c r="H265" s="330"/>
      <c r="I265" s="329"/>
      <c r="J265" s="450"/>
    </row>
    <row r="266" spans="2:13" ht="17.25" x14ac:dyDescent="0.15">
      <c r="B266" s="14"/>
    </row>
    <row r="267" spans="2:13" ht="17.25" x14ac:dyDescent="0.15">
      <c r="B267" s="14"/>
    </row>
    <row r="268" spans="2:13" ht="17.25" x14ac:dyDescent="0.15">
      <c r="B268" s="14"/>
    </row>
    <row r="269" spans="2:13" ht="17.25" x14ac:dyDescent="0.15">
      <c r="B269" s="14"/>
    </row>
    <row r="270" spans="2:13" ht="17.25" x14ac:dyDescent="0.15">
      <c r="B270" s="14"/>
    </row>
    <row r="271" spans="2:13" ht="17.25" x14ac:dyDescent="0.15">
      <c r="B271" s="14"/>
    </row>
    <row r="272" spans="2:13" ht="17.25" x14ac:dyDescent="0.15">
      <c r="B272" s="14"/>
    </row>
    <row r="273" spans="2:2" ht="17.25" x14ac:dyDescent="0.15">
      <c r="B273" s="14"/>
    </row>
    <row r="274" spans="2:2" ht="17.25" x14ac:dyDescent="0.15">
      <c r="B274" s="14"/>
    </row>
    <row r="275" spans="2:2" ht="17.25" x14ac:dyDescent="0.15">
      <c r="B275" s="14"/>
    </row>
    <row r="276" spans="2:2" ht="17.25" x14ac:dyDescent="0.15">
      <c r="B276" s="14"/>
    </row>
    <row r="277" spans="2:2" ht="17.25" x14ac:dyDescent="0.15">
      <c r="B277" s="14"/>
    </row>
    <row r="278" spans="2:2" ht="17.25" x14ac:dyDescent="0.15">
      <c r="B278" s="14"/>
    </row>
    <row r="279" spans="2:2" ht="17.25" x14ac:dyDescent="0.15">
      <c r="B279" s="14"/>
    </row>
    <row r="280" spans="2:2" ht="17.25" x14ac:dyDescent="0.15">
      <c r="B280" s="14"/>
    </row>
    <row r="281" spans="2:2" ht="17.25" x14ac:dyDescent="0.15">
      <c r="B281" s="14"/>
    </row>
    <row r="282" spans="2:2" ht="17.25" x14ac:dyDescent="0.15">
      <c r="B282" s="14"/>
    </row>
    <row r="283" spans="2:2" ht="17.25" x14ac:dyDescent="0.15">
      <c r="B283" s="14"/>
    </row>
    <row r="284" spans="2:2" ht="17.25" x14ac:dyDescent="0.15">
      <c r="B284" s="14"/>
    </row>
    <row r="285" spans="2:2" ht="17.25" x14ac:dyDescent="0.15">
      <c r="B285" s="14"/>
    </row>
    <row r="286" spans="2:2" ht="17.25" x14ac:dyDescent="0.15">
      <c r="B286" s="14"/>
    </row>
    <row r="287" spans="2:2" ht="17.25" x14ac:dyDescent="0.15">
      <c r="B287" s="14"/>
    </row>
    <row r="288" spans="2:2" ht="7.5" customHeight="1" x14ac:dyDescent="0.15">
      <c r="B288" s="14"/>
    </row>
    <row r="289" spans="2:17" ht="22.5" customHeight="1" x14ac:dyDescent="0.15">
      <c r="B289" s="170" t="s">
        <v>172</v>
      </c>
      <c r="C289" s="303" t="s">
        <v>283</v>
      </c>
      <c r="D289" s="303"/>
      <c r="E289" s="303"/>
      <c r="F289" s="303"/>
      <c r="G289" s="303"/>
      <c r="H289" s="303"/>
      <c r="I289" s="303"/>
      <c r="J289" s="303"/>
      <c r="K289" s="171"/>
      <c r="L289" s="172"/>
    </row>
    <row r="290" spans="2:17" ht="11.25" customHeight="1" x14ac:dyDescent="0.15">
      <c r="B290" s="14"/>
      <c r="C290" s="14"/>
      <c r="K290" s="33"/>
      <c r="L290" s="19"/>
    </row>
    <row r="291" spans="2:17" ht="17.25" customHeight="1" x14ac:dyDescent="0.15">
      <c r="B291" s="169" t="s">
        <v>263</v>
      </c>
      <c r="C291" s="304" t="s">
        <v>292</v>
      </c>
      <c r="D291" s="304"/>
      <c r="E291" s="304"/>
      <c r="F291" s="304"/>
      <c r="G291" s="304"/>
      <c r="H291" s="304"/>
      <c r="I291" s="304"/>
      <c r="J291" s="304"/>
      <c r="K291" s="304"/>
      <c r="L291" s="19"/>
    </row>
    <row r="292" spans="2:17" ht="17.25" x14ac:dyDescent="0.15">
      <c r="B292" s="17"/>
      <c r="C292" s="304"/>
      <c r="D292" s="304"/>
      <c r="E292" s="304"/>
      <c r="F292" s="304"/>
      <c r="G292" s="304"/>
      <c r="H292" s="304"/>
      <c r="I292" s="304"/>
      <c r="J292" s="304"/>
      <c r="K292" s="304"/>
      <c r="L292" s="19"/>
      <c r="M292" s="17"/>
    </row>
    <row r="293" spans="2:17" ht="7.5" customHeight="1" x14ac:dyDescent="0.15">
      <c r="B293" s="19"/>
      <c r="C293" s="19"/>
      <c r="D293" s="19"/>
      <c r="E293" s="19"/>
      <c r="F293" s="19"/>
      <c r="G293" s="19"/>
      <c r="H293" s="19"/>
      <c r="I293" s="19"/>
      <c r="J293" s="19"/>
      <c r="K293" s="19"/>
      <c r="L293" s="18"/>
      <c r="M293" s="19"/>
    </row>
    <row r="294" spans="2:17" ht="17.25" customHeight="1" x14ac:dyDescent="0.15">
      <c r="B294" s="169" t="s">
        <v>263</v>
      </c>
      <c r="C294" s="304" t="s">
        <v>284</v>
      </c>
      <c r="D294" s="304"/>
      <c r="E294" s="304"/>
      <c r="F294" s="304"/>
      <c r="G294" s="304"/>
      <c r="H294" s="304"/>
      <c r="I294" s="304"/>
      <c r="J294" s="304"/>
      <c r="K294" s="304"/>
      <c r="L294" s="18"/>
      <c r="M294" s="19"/>
    </row>
    <row r="295" spans="2:17" ht="7.5" customHeight="1" x14ac:dyDescent="0.15">
      <c r="B295" s="19"/>
      <c r="C295" s="19"/>
      <c r="D295" s="19"/>
      <c r="E295" s="19"/>
      <c r="F295" s="19"/>
      <c r="G295" s="19"/>
      <c r="H295" s="19"/>
      <c r="I295" s="19"/>
      <c r="J295" s="19"/>
      <c r="K295" s="19"/>
      <c r="L295" s="18"/>
      <c r="M295" s="19"/>
    </row>
    <row r="296" spans="2:17" ht="41.25" customHeight="1" thickBot="1" x14ac:dyDescent="0.2">
      <c r="B296" s="310" t="s">
        <v>8</v>
      </c>
      <c r="C296" s="310"/>
      <c r="D296" s="310"/>
      <c r="E296" s="310"/>
      <c r="F296" s="310"/>
      <c r="G296" s="310"/>
      <c r="H296" s="310"/>
      <c r="I296" s="310"/>
      <c r="J296" s="310"/>
      <c r="K296" s="310"/>
      <c r="L296" s="310"/>
      <c r="M296" s="19"/>
    </row>
    <row r="297" spans="2:17" ht="22.5" customHeight="1" thickBot="1" x14ac:dyDescent="0.2">
      <c r="C297" s="307" t="s">
        <v>46</v>
      </c>
      <c r="D297" s="308"/>
      <c r="E297" s="308"/>
      <c r="F297" s="308"/>
      <c r="G297" s="308"/>
      <c r="H297" s="308"/>
      <c r="I297" s="308"/>
      <c r="J297" s="308"/>
      <c r="K297" s="309"/>
      <c r="L297" s="34"/>
      <c r="M297" s="34"/>
    </row>
    <row r="298" spans="2:17" ht="22.5" customHeight="1" thickTop="1" x14ac:dyDescent="0.15">
      <c r="C298" s="314" t="s">
        <v>9</v>
      </c>
      <c r="D298" s="315"/>
      <c r="E298" s="311" t="str">
        <f>CONCATENATE(" ",N298,O298,P298)</f>
        <v xml:space="preserve"> □ ﾃﾚﾋﾞ 1台　　□ ﾗｼﾞｵ 2器　　□ ﾀﾌﾞﾚｯﾄ端末 2台　　</v>
      </c>
      <c r="F298" s="312"/>
      <c r="G298" s="312"/>
      <c r="H298" s="312"/>
      <c r="I298" s="312"/>
      <c r="J298" s="312"/>
      <c r="K298" s="313"/>
      <c r="L298" s="43"/>
      <c r="M298" s="46"/>
      <c r="N298" s="181" t="str">
        <f>IF(入力シート!$E$112="無","",CONCATENATE("□"," ",入力シート!$D$112," ",入力シート!$I$112,入力シート!$K$112,"　　"))</f>
        <v>□ ﾃﾚﾋﾞ 1台　　</v>
      </c>
      <c r="O298" s="181" t="str">
        <f>IF(入力シート!$E$114="無","",CONCATENATE("□"," ",入力シート!$D$114," ",入力シート!$I$114,入力シート!$K$114,"　　"))</f>
        <v>□ ﾗｼﾞｵ 2器　　</v>
      </c>
      <c r="P298" s="181" t="str">
        <f>IF(入力シート!$E$116="無","",CONCATENATE("□"," ",入力シート!$D$116," ",入力シート!$I$116,入力シート!$K$116,"　　"))</f>
        <v>□ ﾀﾌﾞﾚｯﾄ端末 2台　　</v>
      </c>
      <c r="Q298" s="181"/>
    </row>
    <row r="299" spans="2:17" ht="22.5" customHeight="1" x14ac:dyDescent="0.15">
      <c r="C299" s="314"/>
      <c r="D299" s="315"/>
      <c r="E299" s="291" t="str">
        <f>CONCATENATE(" ",N299,O299,P299)</f>
        <v xml:space="preserve"> □ ﾌｧｯｸｽ 1台　　□ 携帯電話 3台　　□ 懐中電灯 2台　　</v>
      </c>
      <c r="F299" s="292"/>
      <c r="G299" s="292"/>
      <c r="H299" s="292"/>
      <c r="I299" s="292"/>
      <c r="J299" s="292"/>
      <c r="K299" s="293"/>
      <c r="L299" s="43"/>
      <c r="M299" s="46"/>
      <c r="N299" s="181" t="str">
        <f>IF(入力シート!$E$118="無","",CONCATENATE("□"," ",入力シート!$D$118," ",入力シート!$I$118,入力シート!$K$118,"　　"))</f>
        <v>□ ﾌｧｯｸｽ 1台　　</v>
      </c>
      <c r="O299" s="181" t="str">
        <f>IF(入力シート!$E$120="無","",CONCATENATE("□"," ",入力シート!$D$120," ",入力シート!$I$120,入力シート!$K$120,"　　"))</f>
        <v>□ 携帯電話 3台　　</v>
      </c>
      <c r="P299" s="181" t="str">
        <f>IF(入力シート!$E$122="無","",CONCATENATE("□"," ",入力シート!$D$122," ",入力シート!$I$122,入力シート!$K$122,"　　"))</f>
        <v>□ 懐中電灯 2台　　</v>
      </c>
      <c r="Q299" s="181"/>
    </row>
    <row r="300" spans="2:17" ht="22.5" customHeight="1" x14ac:dyDescent="0.15">
      <c r="C300" s="314"/>
      <c r="D300" s="315"/>
      <c r="E300" s="291" t="str">
        <f>CONCATENATE(" ",N300,O300,P300)</f>
        <v xml:space="preserve"> □ 携帯電話用ﾊﾞｯﾃﾘｰ 2個　　□ 乾電池 5個　　</v>
      </c>
      <c r="F300" s="292"/>
      <c r="G300" s="292"/>
      <c r="H300" s="292"/>
      <c r="I300" s="292"/>
      <c r="J300" s="292"/>
      <c r="K300" s="293"/>
      <c r="L300" s="43"/>
      <c r="M300" s="46"/>
      <c r="N300" s="181" t="str">
        <f>IF(入力シート!$E$124="無","",CONCATENATE("□"," ",入力シート!$D$124," ",入力シート!$I$124,入力シート!$K$124,"　　"))</f>
        <v>□ 携帯電話用ﾊﾞｯﾃﾘｰ 2個　　</v>
      </c>
      <c r="O300" s="181" t="str">
        <f>IF(入力シート!$E$126="無","",CONCATENATE("□"," ",入力シート!$D$126," ",入力シート!$I$126,入力シート!$K$126,"　　"))</f>
        <v>□ 乾電池 5個　　</v>
      </c>
      <c r="P300" s="181"/>
      <c r="Q300" s="181"/>
    </row>
    <row r="301" spans="2:17" ht="22.5" customHeight="1" x14ac:dyDescent="0.15">
      <c r="C301" s="314"/>
      <c r="D301" s="315"/>
      <c r="E301" s="291" t="str">
        <f>CONCATENATE(N301,O301)</f>
        <v xml:space="preserve"> 0</v>
      </c>
      <c r="F301" s="292"/>
      <c r="G301" s="292"/>
      <c r="H301" s="292"/>
      <c r="I301" s="292"/>
      <c r="J301" s="292"/>
      <c r="K301" s="293"/>
      <c r="L301" s="46"/>
      <c r="M301" s="46"/>
      <c r="N301" s="181" t="s">
        <v>289</v>
      </c>
      <c r="O301" s="182">
        <f>入力シート!$E$128</f>
        <v>0</v>
      </c>
      <c r="P301" s="181"/>
      <c r="Q301" s="181"/>
    </row>
    <row r="302" spans="2:17" ht="22.5" customHeight="1" x14ac:dyDescent="0.15">
      <c r="C302" s="297" t="s">
        <v>73</v>
      </c>
      <c r="D302" s="298"/>
      <c r="E302" s="288" t="str">
        <f>CONCATENATE(" ",N302,O302,P302)</f>
        <v xml:space="preserve"> □ 従業員名簿 　　□ 利用者名簿 　　□ 案内旗 2枚　　</v>
      </c>
      <c r="F302" s="289"/>
      <c r="G302" s="289"/>
      <c r="H302" s="289"/>
      <c r="I302" s="289"/>
      <c r="J302" s="289"/>
      <c r="K302" s="290"/>
      <c r="L302" s="43"/>
      <c r="M302" s="46"/>
      <c r="N302" s="181" t="str">
        <f>IF(入力シート!$E$133="無","",CONCATENATE("□"," ",入力シート!$D$133," ",入力シート!$I$133,入力シート!$K$133,"　　"))</f>
        <v>□ 従業員名簿 　　</v>
      </c>
      <c r="O302" s="181" t="str">
        <f>IF(入力シート!$E$135="無","",CONCATENATE("□"," ",入力シート!$D$135," ",入力シート!$I$135,入力シート!$K$135,"　　"))</f>
        <v>□ 利用者名簿 　　</v>
      </c>
      <c r="P302" s="181" t="str">
        <f>IF(入力シート!$E$137="無","",CONCATENATE("□"," ",入力シート!$D$137," ",入力シート!$I$137,入力シート!$K$137,"　　"))</f>
        <v>□ 案内旗 2枚　　</v>
      </c>
    </row>
    <row r="303" spans="2:17" ht="22.5" customHeight="1" x14ac:dyDescent="0.15">
      <c r="C303" s="299"/>
      <c r="D303" s="300"/>
      <c r="E303" s="291" t="str">
        <f>CONCATENATE(" ",N303,O303,P303)</f>
        <v xml:space="preserve"> □ 携帯電話 4台　　□ 携帯電話用ﾊﾞｯﾃﾘｰ 4個　　</v>
      </c>
      <c r="F303" s="292"/>
      <c r="G303" s="292"/>
      <c r="H303" s="292"/>
      <c r="I303" s="292"/>
      <c r="J303" s="292"/>
      <c r="K303" s="293"/>
      <c r="L303" s="43"/>
      <c r="M303" s="46"/>
      <c r="N303" s="181" t="str">
        <f>IF(入力シート!$E$139="無","",CONCATENATE("□"," ",入力シート!$D$139," ",入力シート!$I$139,入力シート!$K$139,"　　"))</f>
        <v>□ 携帯電話 4台　　</v>
      </c>
      <c r="O303" s="181" t="str">
        <f>IF(入力シート!$E$141="無","",CONCATENATE("□"," ",入力シート!$D$141," ",入力シート!$I$141,入力シート!$K$141,"　　"))</f>
        <v>□ 携帯電話用ﾊﾞｯﾃﾘｰ 4個　　</v>
      </c>
      <c r="P303" s="181"/>
    </row>
    <row r="304" spans="2:17" ht="22.5" customHeight="1" x14ac:dyDescent="0.15">
      <c r="C304" s="299"/>
      <c r="D304" s="300"/>
      <c r="E304" s="291" t="str">
        <f>CONCATENATE(" ",N304,O304,P304)</f>
        <v xml:space="preserve"> □ 拡声器 1台　　□ 懐中電灯 4台　　□ 乾電池 10個　　</v>
      </c>
      <c r="F304" s="292"/>
      <c r="G304" s="292"/>
      <c r="H304" s="292"/>
      <c r="I304" s="292"/>
      <c r="J304" s="292"/>
      <c r="K304" s="293"/>
      <c r="L304" s="43"/>
      <c r="M304" s="46"/>
      <c r="N304" s="181" t="str">
        <f>IF(入力シート!$E$143="無","",CONCATENATE("□"," ",入力シート!$D$143," ",入力シート!$I$143,入力シート!$K$143,"　　"))</f>
        <v>□ 拡声器 1台　　</v>
      </c>
      <c r="O304" s="181" t="str">
        <f>IF(入力シート!$E$145="無","",CONCATENATE("□"," ",入力シート!$D$145," ",入力シート!$I$145,入力シート!$K$145,"　　"))</f>
        <v>□ 懐中電灯 4台　　</v>
      </c>
      <c r="P304" s="181" t="str">
        <f>IF(入力シート!$E$147="無","",CONCATENATE("□"," ",入力シート!$D$147," ",入力シート!$I$147,入力シート!$K$147,"　　"))</f>
        <v>□ 乾電池 10個　　</v>
      </c>
    </row>
    <row r="305" spans="2:16" ht="22.5" customHeight="1" x14ac:dyDescent="0.15">
      <c r="C305" s="299"/>
      <c r="D305" s="300"/>
      <c r="E305" s="291" t="str">
        <f>CONCATENATE(" ",N305,O305,P305)</f>
        <v xml:space="preserve"> □ ﾗｲﾌｼﾞｬｹｯﾄ 6着　　□ 蛍光塗料 1個　　</v>
      </c>
      <c r="F305" s="292"/>
      <c r="G305" s="292"/>
      <c r="H305" s="292"/>
      <c r="I305" s="292"/>
      <c r="J305" s="292"/>
      <c r="K305" s="293"/>
      <c r="L305" s="43"/>
      <c r="M305" s="46"/>
      <c r="N305" s="181" t="str">
        <f>IF(入力シート!$E$149="無","",CONCATENATE("□"," ",入力シート!$D$149," ",入力シート!$I$149,入力シート!$K$149,"　　"))</f>
        <v>□ ﾗｲﾌｼﾞｬｹｯﾄ 6着　　</v>
      </c>
      <c r="O305" s="181" t="str">
        <f>IF(入力シート!$E$151="無","",CONCATENATE("□"," ",入力シート!$D$151," ",入力シート!$I$151,入力シート!$K$151,"　　"))</f>
        <v>□ 蛍光塗料 1個　　</v>
      </c>
    </row>
    <row r="306" spans="2:16" ht="22.5" customHeight="1" x14ac:dyDescent="0.15">
      <c r="C306" s="301"/>
      <c r="D306" s="302"/>
      <c r="E306" s="291" t="str">
        <f>CONCATENATE(N306,O306)</f>
        <v xml:space="preserve"> 0</v>
      </c>
      <c r="F306" s="292"/>
      <c r="G306" s="292"/>
      <c r="H306" s="292"/>
      <c r="I306" s="292"/>
      <c r="J306" s="292"/>
      <c r="K306" s="293"/>
      <c r="L306" s="164"/>
      <c r="M306" s="164"/>
      <c r="N306" s="11" t="s">
        <v>291</v>
      </c>
      <c r="O306" s="182">
        <f>入力シート!$E$153</f>
        <v>0</v>
      </c>
      <c r="P306" s="181"/>
    </row>
    <row r="307" spans="2:16" ht="22.5" customHeight="1" x14ac:dyDescent="0.15">
      <c r="C307" s="297" t="s">
        <v>288</v>
      </c>
      <c r="D307" s="298"/>
      <c r="E307" s="288" t="str">
        <f>CONCATENATE(" ",N307,O307,P307)</f>
        <v xml:space="preserve"> □ 水 3日分　　□ 食料 3日分　　</v>
      </c>
      <c r="F307" s="289"/>
      <c r="G307" s="289"/>
      <c r="H307" s="289"/>
      <c r="I307" s="289"/>
      <c r="J307" s="289"/>
      <c r="K307" s="290"/>
      <c r="L307" s="43"/>
      <c r="M307" s="46"/>
      <c r="N307" s="181" t="str">
        <f>IF(入力シート!$E$158="無","",CONCATENATE("□"," ",入力シート!$D$158," ",入力シート!$I$158,入力シート!$K$158,"　　"))</f>
        <v>□ 水 3日分　　</v>
      </c>
      <c r="O307" s="181" t="str">
        <f>IF(入力シート!$E$160="無","",CONCATENATE("□"," ",入力シート!$D$160," ",入力シート!$I$160,入力シート!$K$160,"　　"))</f>
        <v>□ 食料 3日分　　</v>
      </c>
    </row>
    <row r="308" spans="2:16" ht="22.5" customHeight="1" x14ac:dyDescent="0.15">
      <c r="C308" s="299"/>
      <c r="D308" s="300"/>
      <c r="E308" s="291" t="str">
        <f>CONCATENATE(" ",N308,O308,P308)</f>
        <v xml:space="preserve"> □ 寝具 10人分　　□ 防寒具 10人分　　</v>
      </c>
      <c r="F308" s="292"/>
      <c r="G308" s="292"/>
      <c r="H308" s="292"/>
      <c r="I308" s="292"/>
      <c r="J308" s="292"/>
      <c r="K308" s="293"/>
      <c r="L308" s="43"/>
      <c r="M308" s="46"/>
      <c r="N308" s="181" t="str">
        <f>IF(入力シート!$E$162="無","",CONCATENATE("□"," ",入力シート!$D$162," ",入力シート!$I$162,入力シート!$K$162,"　　"))</f>
        <v>□ 寝具 10人分　　</v>
      </c>
      <c r="O308" s="181" t="str">
        <f>IF(入力シート!$E$164="無","",CONCATENATE("□"," ",入力シート!$D$164," ",入力シート!$I$164,入力シート!$K$164,"　　"))</f>
        <v>□ 防寒具 10人分　　</v>
      </c>
    </row>
    <row r="309" spans="2:16" ht="22.5" customHeight="1" x14ac:dyDescent="0.15">
      <c r="C309" s="301"/>
      <c r="D309" s="302"/>
      <c r="E309" s="291" t="str">
        <f>CONCATENATE(N309,O309)</f>
        <v xml:space="preserve"> 0</v>
      </c>
      <c r="F309" s="292"/>
      <c r="G309" s="292"/>
      <c r="H309" s="292"/>
      <c r="I309" s="292"/>
      <c r="J309" s="292"/>
      <c r="K309" s="293"/>
      <c r="L309" s="164"/>
      <c r="M309" s="164"/>
      <c r="N309" s="11" t="s">
        <v>291</v>
      </c>
      <c r="O309" s="182">
        <f>入力シート!$E$166</f>
        <v>0</v>
      </c>
    </row>
    <row r="310" spans="2:16" ht="22.5" customHeight="1" x14ac:dyDescent="0.15">
      <c r="C310" s="458" t="s">
        <v>285</v>
      </c>
      <c r="D310" s="459"/>
      <c r="E310" s="294" t="str">
        <f>CONCATENATE(" ",N310,O310,P310)</f>
        <v xml:space="preserve"> □ おむつ 30枚　　□ おしりふき 100枚　　</v>
      </c>
      <c r="F310" s="295"/>
      <c r="G310" s="295"/>
      <c r="H310" s="295"/>
      <c r="I310" s="295"/>
      <c r="J310" s="295"/>
      <c r="K310" s="296"/>
      <c r="L310" s="43"/>
      <c r="M310" s="46"/>
      <c r="N310" s="181" t="str">
        <f>IF(入力シート!$E$171="無","",CONCATENATE("□"," ",入力シート!$D$171," ",入力シート!$I$171,入力シート!$K$171,"　　"))</f>
        <v>□ おむつ 30枚　　</v>
      </c>
      <c r="O310" s="181" t="str">
        <f>IF(入力シート!$E$173="無","",CONCATENATE("□"," ",入力シート!$D$173," ",入力シート!$I$173,入力シート!$K$173,"　　"))</f>
        <v>□ おしりふき 100枚　　</v>
      </c>
    </row>
    <row r="311" spans="2:16" ht="22.5" customHeight="1" x14ac:dyDescent="0.15">
      <c r="C311" s="314" t="s">
        <v>286</v>
      </c>
      <c r="D311" s="315"/>
      <c r="E311" s="291" t="str">
        <f>CONCATENATE(" ",N311,O311,P311)</f>
        <v xml:space="preserve"> □ 常備薬 9回分　　</v>
      </c>
      <c r="F311" s="292"/>
      <c r="G311" s="292"/>
      <c r="H311" s="292"/>
      <c r="I311" s="292"/>
      <c r="J311" s="292"/>
      <c r="K311" s="293"/>
      <c r="L311" s="43"/>
      <c r="M311" s="46"/>
      <c r="N311" s="181" t="str">
        <f>IF(入力シート!$E$175="無","",CONCATENATE("□"," ",入力シート!$D$175," ",入力シート!$I$175,入力シート!$K$175,"　　"))</f>
        <v>□ 常備薬 9回分　　</v>
      </c>
    </row>
    <row r="312" spans="2:16" ht="22.5" customHeight="1" x14ac:dyDescent="0.15">
      <c r="C312" s="458" t="s">
        <v>287</v>
      </c>
      <c r="D312" s="459"/>
      <c r="E312" s="294" t="str">
        <f>CONCATENATE(" ",N312,O312,P312)</f>
        <v xml:space="preserve"> □ おやつ 10個　　□ おんぶひも 2個　　□ その他 　　</v>
      </c>
      <c r="F312" s="295"/>
      <c r="G312" s="295"/>
      <c r="H312" s="295"/>
      <c r="I312" s="295"/>
      <c r="J312" s="295"/>
      <c r="K312" s="296"/>
      <c r="L312" s="46"/>
      <c r="M312" s="46"/>
      <c r="N312" s="181" t="str">
        <f>IF(入力シート!$E$177="無","",CONCATENATE("□"," ",入力シート!$D$177," ",入力シート!$I$177,入力シート!$K$177,"　　"))</f>
        <v>□ おやつ 10個　　</v>
      </c>
      <c r="O312" s="181" t="str">
        <f>IF(入力シート!$E$179="無","",CONCATENATE("□"," ",入力シート!$D$179," ",入力シート!$I$179,入力シート!$K$179,"　　"))</f>
        <v>□ おんぶひも 2個　　</v>
      </c>
      <c r="P312" s="181" t="str">
        <f>IF(入力シート!$E$181="無","",CONCATENATE("□"," ",入力シート!$D$181," ",入力シート!$I$181,入力シート!$K$181,"　　"))</f>
        <v>□ その他 　　</v>
      </c>
    </row>
    <row r="313" spans="2:16" ht="22.5" customHeight="1" x14ac:dyDescent="0.15">
      <c r="C313" s="314" t="s">
        <v>45</v>
      </c>
      <c r="D313" s="315"/>
      <c r="E313" s="288" t="str">
        <f>CONCATENATE(" ",N313,O313,P313)</f>
        <v xml:space="preserve"> □ ｳｪｯﾄﾃｨｯｼｭ 100枚　　□ ｺﾞﾐ袋 5枚　　□ ﾀｵﾙ 10枚　　</v>
      </c>
      <c r="F313" s="289"/>
      <c r="G313" s="289"/>
      <c r="H313" s="289"/>
      <c r="I313" s="289"/>
      <c r="J313" s="289"/>
      <c r="K313" s="290"/>
      <c r="L313" s="43"/>
      <c r="M313" s="46"/>
      <c r="N313" s="181" t="str">
        <f>IF(入力シート!$E$185="無","",CONCATENATE("□"," ",入力シート!$D$185," ",入力シート!$I$185,入力シート!$K$185,"　　"))</f>
        <v>□ ｳｪｯﾄﾃｨｯｼｭ 100枚　　</v>
      </c>
      <c r="O313" s="181" t="str">
        <f>IF(入力シート!$E$187="無","",CONCATENATE("□"," ",入力シート!$D$187," ",入力シート!$I$187,入力シート!$K$187,"　　"))</f>
        <v>□ ｺﾞﾐ袋 5枚　　</v>
      </c>
      <c r="P313" s="181" t="str">
        <f>IF(入力シート!$E$189="無","",CONCATENATE("□"," ",入力シート!$D$189," ",入力シート!$I$189,入力シート!$K$189,"　　"))</f>
        <v>□ ﾀｵﾙ 10枚　　</v>
      </c>
    </row>
    <row r="314" spans="2:16" ht="22.5" customHeight="1" thickBot="1" x14ac:dyDescent="0.2">
      <c r="C314" s="451"/>
      <c r="D314" s="452"/>
      <c r="E314" s="285" t="str">
        <f>CONCATENATE(N314,O314)</f>
        <v xml:space="preserve"> 0</v>
      </c>
      <c r="F314" s="286"/>
      <c r="G314" s="286"/>
      <c r="H314" s="286"/>
      <c r="I314" s="286"/>
      <c r="J314" s="286"/>
      <c r="K314" s="287"/>
      <c r="L314" s="43"/>
      <c r="M314" s="46"/>
      <c r="N314" s="11" t="s">
        <v>291</v>
      </c>
      <c r="O314" s="182">
        <f>入力シート!$E$191</f>
        <v>0</v>
      </c>
      <c r="P314" s="181"/>
    </row>
    <row r="315" spans="2:16" ht="17.25" customHeight="1" thickBot="1" x14ac:dyDescent="0.2">
      <c r="B315" s="44"/>
      <c r="C315" s="29"/>
      <c r="D315" s="29"/>
      <c r="E315" s="45"/>
      <c r="F315" s="45"/>
      <c r="G315" s="45"/>
      <c r="H315" s="45"/>
      <c r="I315" s="45"/>
      <c r="J315" s="45"/>
      <c r="K315" s="45"/>
      <c r="L315" s="45"/>
      <c r="M315" s="45"/>
    </row>
    <row r="316" spans="2:16" ht="23.25" customHeight="1" thickBot="1" x14ac:dyDescent="0.2">
      <c r="C316" s="307" t="s">
        <v>47</v>
      </c>
      <c r="D316" s="308"/>
      <c r="E316" s="308"/>
      <c r="F316" s="308"/>
      <c r="G316" s="308"/>
      <c r="H316" s="308"/>
      <c r="I316" s="308"/>
      <c r="J316" s="308"/>
      <c r="K316" s="309"/>
      <c r="L316" s="34"/>
      <c r="M316" s="34"/>
    </row>
    <row r="317" spans="2:16" ht="22.5" customHeight="1" thickTop="1" x14ac:dyDescent="0.15">
      <c r="C317" s="453" t="str">
        <f>CONCATENATE(" ",N317,O317,P317)</f>
        <v xml:space="preserve"> □ 土のう 20個　　□ 止水板 2台　　</v>
      </c>
      <c r="D317" s="316"/>
      <c r="E317" s="316"/>
      <c r="F317" s="316"/>
      <c r="G317" s="316"/>
      <c r="H317" s="316"/>
      <c r="I317" s="316"/>
      <c r="J317" s="316"/>
      <c r="K317" s="454"/>
      <c r="L317" s="43"/>
      <c r="M317" s="46"/>
      <c r="N317" s="181" t="str">
        <f>IF(入力シート!$E$196="無","",CONCATENATE("□"," ",入力シート!$D$196," ",入力シート!$I$196,入力シート!$K$196,"　　"))</f>
        <v>□ 土のう 20個　　</v>
      </c>
      <c r="O317" s="181" t="str">
        <f>IF(入力シート!$E$198="無","",CONCATENATE("□"," ",入力シート!$D$198," ",入力シート!$I$198,入力シート!$K$198,"　　"))</f>
        <v>□ 止水板 2台　　</v>
      </c>
    </row>
    <row r="318" spans="2:16" ht="22.5" customHeight="1" thickBot="1" x14ac:dyDescent="0.2">
      <c r="C318" s="455" t="str">
        <f>CONCATENATE(N318,O318)</f>
        <v xml:space="preserve"> 0</v>
      </c>
      <c r="D318" s="456"/>
      <c r="E318" s="456"/>
      <c r="F318" s="456"/>
      <c r="G318" s="456"/>
      <c r="H318" s="456"/>
      <c r="I318" s="456"/>
      <c r="J318" s="456"/>
      <c r="K318" s="457"/>
      <c r="L318" s="43"/>
      <c r="M318" s="46"/>
      <c r="N318" s="11" t="s">
        <v>291</v>
      </c>
      <c r="O318" s="182">
        <f>入力シート!$E$200</f>
        <v>0</v>
      </c>
    </row>
    <row r="319" spans="2:16" ht="35.25" customHeight="1" x14ac:dyDescent="0.15">
      <c r="B319" s="18"/>
      <c r="C319" s="18"/>
      <c r="D319" s="18"/>
      <c r="E319" s="18"/>
      <c r="F319" s="18"/>
      <c r="G319" s="18"/>
      <c r="H319" s="18"/>
      <c r="I319" s="18"/>
      <c r="J319" s="18"/>
      <c r="K319" s="18"/>
      <c r="L319" s="18"/>
      <c r="M319" s="19"/>
    </row>
    <row r="320" spans="2:16" ht="22.5" customHeight="1" x14ac:dyDescent="0.15">
      <c r="B320" s="170" t="s">
        <v>173</v>
      </c>
      <c r="C320" s="303" t="s">
        <v>301</v>
      </c>
      <c r="D320" s="303"/>
      <c r="E320" s="303"/>
      <c r="F320" s="303"/>
      <c r="G320" s="303"/>
      <c r="H320" s="303"/>
      <c r="I320" s="303"/>
      <c r="J320" s="303"/>
      <c r="K320" s="171"/>
      <c r="L320" s="172"/>
      <c r="M320" s="163"/>
    </row>
    <row r="321" spans="2:18" ht="18" customHeight="1" x14ac:dyDescent="0.15">
      <c r="B321" s="14"/>
      <c r="C321" s="14"/>
      <c r="K321" s="165"/>
      <c r="L321" s="163"/>
      <c r="M321" s="163"/>
    </row>
    <row r="322" spans="2:18" ht="18" customHeight="1" x14ac:dyDescent="0.15">
      <c r="B322" s="169" t="s">
        <v>263</v>
      </c>
      <c r="C322" s="304" t="str">
        <f>CONCATENATE(N322,入力シート!E209,O322,入力シート!E207,P322)</f>
        <v>毎年4月に新規採用の従業員を対象に研修を実施する。</v>
      </c>
      <c r="D322" s="304"/>
      <c r="E322" s="304"/>
      <c r="F322" s="304"/>
      <c r="G322" s="304"/>
      <c r="H322" s="304"/>
      <c r="I322" s="304"/>
      <c r="J322" s="304"/>
      <c r="K322" s="304"/>
      <c r="L322" s="163"/>
      <c r="M322" s="163"/>
      <c r="N322" s="180" t="s">
        <v>295</v>
      </c>
      <c r="O322" s="180" t="s">
        <v>296</v>
      </c>
      <c r="P322" s="180" t="s">
        <v>297</v>
      </c>
      <c r="Q322" s="180"/>
      <c r="R322" s="180"/>
    </row>
    <row r="323" spans="2:18" ht="7.5" customHeight="1" x14ac:dyDescent="0.15">
      <c r="B323" s="166"/>
      <c r="C323" s="163"/>
      <c r="D323" s="163"/>
      <c r="E323" s="163"/>
      <c r="F323" s="163"/>
      <c r="G323" s="163"/>
      <c r="H323" s="163"/>
      <c r="I323" s="163"/>
      <c r="J323" s="163"/>
      <c r="K323" s="163"/>
      <c r="L323" s="163"/>
      <c r="M323" s="163"/>
      <c r="N323" s="180"/>
      <c r="O323" s="180"/>
      <c r="P323" s="180"/>
      <c r="Q323" s="180"/>
      <c r="R323" s="180"/>
    </row>
    <row r="324" spans="2:18" ht="18" customHeight="1" x14ac:dyDescent="0.15">
      <c r="B324" s="169" t="s">
        <v>263</v>
      </c>
      <c r="C324" s="304" t="str">
        <f>CONCATENATE(N324,入力シート!E215,O324,入力シート!E213,P324,入力シート!E217,Q324)</f>
        <v>毎年5月に全従業員を対象として、情報収集・伝達及び避難誘導に関する訓練を実施する。</v>
      </c>
      <c r="D324" s="304"/>
      <c r="E324" s="304"/>
      <c r="F324" s="304"/>
      <c r="G324" s="304"/>
      <c r="H324" s="304"/>
      <c r="I324" s="304"/>
      <c r="J324" s="304"/>
      <c r="K324" s="304"/>
      <c r="L324" s="163"/>
      <c r="M324" s="163"/>
      <c r="N324" s="180" t="s">
        <v>295</v>
      </c>
      <c r="O324" s="180" t="s">
        <v>296</v>
      </c>
      <c r="P324" s="180" t="s">
        <v>300</v>
      </c>
      <c r="Q324" s="180" t="s">
        <v>299</v>
      </c>
      <c r="R324" s="180"/>
    </row>
    <row r="325" spans="2:18" ht="18" customHeight="1" x14ac:dyDescent="0.15">
      <c r="B325" s="163"/>
      <c r="C325" s="304"/>
      <c r="D325" s="304"/>
      <c r="E325" s="304"/>
      <c r="F325" s="304"/>
      <c r="G325" s="304"/>
      <c r="H325" s="304"/>
      <c r="I325" s="304"/>
      <c r="J325" s="304"/>
      <c r="K325" s="304"/>
      <c r="L325" s="163"/>
      <c r="M325" s="163"/>
      <c r="N325" s="180"/>
      <c r="O325" s="180"/>
      <c r="P325" s="180"/>
      <c r="Q325" s="180"/>
      <c r="R325" s="180"/>
    </row>
    <row r="326" spans="2:18" ht="24.75" customHeight="1" x14ac:dyDescent="0.15">
      <c r="B326" s="163"/>
      <c r="C326" s="163"/>
      <c r="D326" s="163"/>
      <c r="E326" s="163"/>
      <c r="F326" s="163"/>
      <c r="G326" s="163"/>
      <c r="H326" s="163"/>
      <c r="I326" s="163"/>
      <c r="J326" s="163"/>
      <c r="K326" s="163"/>
      <c r="L326" s="163"/>
      <c r="M326" s="163"/>
    </row>
    <row r="327" spans="2:18" ht="7.5" customHeight="1" x14ac:dyDescent="0.15">
      <c r="B327" s="163"/>
      <c r="C327" s="163"/>
      <c r="D327" s="163"/>
      <c r="E327" s="163"/>
      <c r="F327" s="163"/>
      <c r="G327" s="163"/>
      <c r="H327" s="163"/>
      <c r="I327" s="163"/>
      <c r="J327" s="163"/>
      <c r="K327" s="163"/>
      <c r="L327" s="163"/>
      <c r="M327" s="163"/>
    </row>
    <row r="328" spans="2:18" ht="22.5" customHeight="1" x14ac:dyDescent="0.15">
      <c r="B328" s="170" t="s">
        <v>174</v>
      </c>
      <c r="C328" s="303" t="s">
        <v>372</v>
      </c>
      <c r="D328" s="303"/>
      <c r="E328" s="303"/>
      <c r="F328" s="303"/>
      <c r="G328" s="303"/>
      <c r="H328" s="303"/>
      <c r="I328" s="303"/>
      <c r="J328" s="303"/>
      <c r="K328" s="171"/>
      <c r="L328" s="172"/>
      <c r="M328" s="19"/>
    </row>
    <row r="329" spans="2:18" ht="18" customHeight="1" x14ac:dyDescent="0.15">
      <c r="B329" s="14"/>
      <c r="C329" s="14"/>
      <c r="K329" s="165"/>
      <c r="L329" s="163"/>
      <c r="M329" s="19"/>
    </row>
    <row r="330" spans="2:18" ht="18" customHeight="1" x14ac:dyDescent="0.15">
      <c r="B330" s="169" t="s">
        <v>263</v>
      </c>
      <c r="C330" s="304" t="s">
        <v>308</v>
      </c>
      <c r="D330" s="304"/>
      <c r="E330" s="304"/>
      <c r="F330" s="304"/>
      <c r="G330" s="304"/>
      <c r="H330" s="304"/>
      <c r="I330" s="304"/>
      <c r="J330" s="304"/>
      <c r="K330" s="304"/>
      <c r="L330" s="163"/>
      <c r="M330" s="19"/>
    </row>
    <row r="331" spans="2:18" ht="7.5" customHeight="1" x14ac:dyDescent="0.15">
      <c r="B331" s="163"/>
      <c r="C331" s="163"/>
      <c r="D331" s="163"/>
      <c r="E331" s="163"/>
      <c r="F331" s="163"/>
      <c r="G331" s="163"/>
      <c r="H331" s="163"/>
      <c r="I331" s="163"/>
      <c r="J331" s="163"/>
      <c r="K331" s="163"/>
      <c r="L331" s="163"/>
      <c r="M331" s="19"/>
    </row>
    <row r="332" spans="2:18" ht="18" customHeight="1" x14ac:dyDescent="0.15">
      <c r="B332" s="169" t="s">
        <v>263</v>
      </c>
      <c r="C332" s="304" t="s">
        <v>307</v>
      </c>
      <c r="D332" s="304"/>
      <c r="E332" s="304"/>
      <c r="F332" s="304"/>
      <c r="G332" s="304"/>
      <c r="H332" s="304"/>
      <c r="I332" s="304"/>
      <c r="J332" s="304"/>
      <c r="K332" s="304"/>
      <c r="L332" s="18"/>
      <c r="M332" s="19"/>
    </row>
    <row r="333" spans="2:18" ht="7.5" customHeight="1" x14ac:dyDescent="0.15">
      <c r="B333" s="179"/>
      <c r="C333" s="179"/>
      <c r="D333" s="179"/>
      <c r="E333" s="179"/>
      <c r="F333" s="179"/>
      <c r="G333" s="179"/>
      <c r="H333" s="179"/>
      <c r="I333" s="179"/>
      <c r="J333" s="179"/>
      <c r="K333" s="179"/>
      <c r="L333" s="18"/>
      <c r="M333" s="19"/>
    </row>
    <row r="334" spans="2:18" ht="18" customHeight="1" x14ac:dyDescent="0.15">
      <c r="B334" s="179"/>
      <c r="C334" s="284" t="str">
        <f>CONCATENATE(N334,入力シート!E223,O334)</f>
        <v>①毎年4月に新たに自衛水防組織の構成員となった従業員を対象として研修を実施する。</v>
      </c>
      <c r="D334" s="284"/>
      <c r="E334" s="284"/>
      <c r="F334" s="284"/>
      <c r="G334" s="284"/>
      <c r="H334" s="284"/>
      <c r="I334" s="284"/>
      <c r="J334" s="284"/>
      <c r="K334" s="284"/>
      <c r="L334" s="18"/>
      <c r="M334" s="19"/>
      <c r="N334" s="11" t="s">
        <v>313</v>
      </c>
      <c r="O334" s="11" t="s">
        <v>310</v>
      </c>
    </row>
    <row r="335" spans="2:18" ht="18" customHeight="1" x14ac:dyDescent="0.15">
      <c r="B335" s="179"/>
      <c r="C335" s="284"/>
      <c r="D335" s="284"/>
      <c r="E335" s="284"/>
      <c r="F335" s="284"/>
      <c r="G335" s="284"/>
      <c r="H335" s="284"/>
      <c r="I335" s="284"/>
      <c r="J335" s="284"/>
      <c r="K335" s="284"/>
      <c r="L335" s="18"/>
      <c r="M335" s="19"/>
    </row>
    <row r="336" spans="2:18" ht="7.5" customHeight="1" x14ac:dyDescent="0.15">
      <c r="B336" s="179"/>
      <c r="C336" s="179"/>
      <c r="D336" s="179"/>
      <c r="E336" s="179"/>
      <c r="F336" s="179"/>
      <c r="G336" s="179"/>
      <c r="H336" s="179"/>
      <c r="I336" s="179"/>
      <c r="J336" s="179"/>
      <c r="K336" s="179"/>
      <c r="L336" s="18"/>
      <c r="M336" s="19"/>
    </row>
    <row r="337" spans="2:15" ht="18" customHeight="1" x14ac:dyDescent="0.15">
      <c r="B337" s="179"/>
      <c r="C337" s="284" t="str">
        <f>CONCATENATE(N337,入力シート!E227,O337,入力シート!E229,N338)</f>
        <v>②毎年5月に行う全従業員を対象とした訓練に先立って、自衛水防組織の全構成員を対象として情報収集・伝達及び避難誘導に関する訓練を実施する。</v>
      </c>
      <c r="D337" s="284"/>
      <c r="E337" s="284"/>
      <c r="F337" s="284"/>
      <c r="G337" s="284"/>
      <c r="H337" s="284"/>
      <c r="I337" s="284"/>
      <c r="J337" s="284"/>
      <c r="K337" s="284"/>
      <c r="L337" s="18"/>
      <c r="M337" s="19"/>
      <c r="N337" s="11" t="s">
        <v>314</v>
      </c>
      <c r="O337" s="11" t="s">
        <v>311</v>
      </c>
    </row>
    <row r="338" spans="2:15" ht="18" customHeight="1" x14ac:dyDescent="0.15">
      <c r="B338" s="179"/>
      <c r="C338" s="284"/>
      <c r="D338" s="284"/>
      <c r="E338" s="284"/>
      <c r="F338" s="284"/>
      <c r="G338" s="284"/>
      <c r="H338" s="284"/>
      <c r="I338" s="284"/>
      <c r="J338" s="284"/>
      <c r="K338" s="284"/>
      <c r="L338" s="18"/>
      <c r="M338" s="19"/>
      <c r="N338" s="11" t="s">
        <v>299</v>
      </c>
    </row>
    <row r="339" spans="2:15" ht="7.5" customHeight="1" x14ac:dyDescent="0.15">
      <c r="B339" s="179"/>
      <c r="C339" s="179"/>
      <c r="D339" s="179"/>
      <c r="E339" s="179"/>
      <c r="F339" s="179"/>
      <c r="G339" s="179"/>
      <c r="H339" s="179"/>
      <c r="I339" s="179"/>
      <c r="J339" s="179"/>
      <c r="K339" s="179"/>
      <c r="L339" s="18"/>
      <c r="M339" s="19"/>
    </row>
    <row r="340" spans="2:15" ht="18" customHeight="1" x14ac:dyDescent="0.15">
      <c r="B340" s="179"/>
      <c r="C340" s="284" t="str">
        <f>CONCATENATE(N340,入力シート!E18,N341)</f>
        <v>③自営水防組織を組織または変更したときは、水防法第15条の3第2項に基づき、遅滞なく、当該計画を○○市町へ報告する。</v>
      </c>
      <c r="D340" s="284"/>
      <c r="E340" s="284"/>
      <c r="F340" s="284"/>
      <c r="G340" s="284"/>
      <c r="H340" s="284"/>
      <c r="I340" s="284"/>
      <c r="J340" s="284"/>
      <c r="K340" s="284"/>
      <c r="L340" s="18"/>
      <c r="M340" s="19"/>
      <c r="N340" s="11" t="s">
        <v>315</v>
      </c>
    </row>
    <row r="341" spans="2:15" ht="18" customHeight="1" x14ac:dyDescent="0.15">
      <c r="B341" s="179"/>
      <c r="C341" s="284"/>
      <c r="D341" s="284"/>
      <c r="E341" s="284"/>
      <c r="F341" s="284"/>
      <c r="G341" s="284"/>
      <c r="H341" s="284"/>
      <c r="I341" s="284"/>
      <c r="J341" s="284"/>
      <c r="K341" s="284"/>
      <c r="L341" s="18"/>
      <c r="M341" s="19"/>
      <c r="N341" s="11" t="s">
        <v>312</v>
      </c>
    </row>
    <row r="342" spans="2:15" ht="18" customHeight="1" x14ac:dyDescent="0.15">
      <c r="B342" s="179"/>
      <c r="C342" s="179"/>
      <c r="D342" s="179"/>
      <c r="E342" s="179"/>
      <c r="F342" s="179"/>
      <c r="G342" s="179"/>
      <c r="H342" s="179"/>
      <c r="I342" s="179"/>
      <c r="J342" s="179"/>
      <c r="K342" s="179"/>
      <c r="L342" s="18"/>
      <c r="M342" s="19"/>
    </row>
    <row r="343" spans="2:15" ht="18" customHeight="1" x14ac:dyDescent="0.15">
      <c r="B343" s="179"/>
      <c r="C343" s="179"/>
      <c r="D343" s="179"/>
      <c r="E343" s="179"/>
      <c r="F343" s="179"/>
      <c r="G343" s="179"/>
      <c r="H343" s="179"/>
      <c r="I343" s="179"/>
      <c r="J343" s="179"/>
      <c r="K343" s="179"/>
      <c r="L343" s="18"/>
      <c r="M343" s="19"/>
    </row>
    <row r="344" spans="2:15" ht="18" customHeight="1" x14ac:dyDescent="0.15">
      <c r="B344" s="179"/>
      <c r="C344" s="179"/>
      <c r="D344" s="179"/>
      <c r="E344" s="179"/>
      <c r="F344" s="179"/>
      <c r="G344" s="179"/>
      <c r="H344" s="179"/>
      <c r="I344" s="179"/>
      <c r="J344" s="179"/>
      <c r="K344" s="179"/>
      <c r="L344" s="18"/>
      <c r="M344" s="19"/>
    </row>
    <row r="345" spans="2:15" ht="18" customHeight="1" x14ac:dyDescent="0.15">
      <c r="B345" s="179"/>
      <c r="C345" s="179"/>
      <c r="D345" s="179"/>
      <c r="E345" s="179"/>
      <c r="F345" s="179"/>
      <c r="G345" s="179"/>
      <c r="H345" s="179"/>
      <c r="I345" s="179"/>
      <c r="J345" s="179"/>
      <c r="K345" s="179"/>
      <c r="L345" s="18"/>
      <c r="M345" s="19"/>
    </row>
    <row r="346" spans="2:15" ht="18" customHeight="1" x14ac:dyDescent="0.15">
      <c r="B346" s="179"/>
      <c r="C346" s="179"/>
      <c r="D346" s="179"/>
      <c r="E346" s="179"/>
      <c r="F346" s="179"/>
      <c r="G346" s="179"/>
      <c r="H346" s="179"/>
      <c r="I346" s="179"/>
      <c r="J346" s="179"/>
      <c r="K346" s="179"/>
      <c r="L346" s="18"/>
      <c r="M346" s="19"/>
    </row>
    <row r="347" spans="2:15" ht="18" customHeight="1" x14ac:dyDescent="0.15">
      <c r="B347" s="18"/>
      <c r="C347" s="18"/>
      <c r="D347" s="18"/>
      <c r="E347" s="18"/>
      <c r="F347" s="18"/>
      <c r="G347" s="18"/>
      <c r="H347" s="18"/>
      <c r="I347" s="18"/>
      <c r="J347" s="18"/>
      <c r="K347" s="18"/>
      <c r="L347" s="18"/>
      <c r="M347" s="19"/>
    </row>
    <row r="348" spans="2:15" ht="17.25" x14ac:dyDescent="0.15">
      <c r="B348" s="14" t="s">
        <v>10</v>
      </c>
    </row>
    <row r="349" spans="2:15" ht="17.25" x14ac:dyDescent="0.15">
      <c r="B349" s="14"/>
    </row>
    <row r="350" spans="2:15" ht="17.25" x14ac:dyDescent="0.15">
      <c r="B350" s="14"/>
    </row>
  </sheetData>
  <mergeCells count="164">
    <mergeCell ref="D187:F187"/>
    <mergeCell ref="C184:C187"/>
    <mergeCell ref="G184:I187"/>
    <mergeCell ref="J184:K187"/>
    <mergeCell ref="G180:I180"/>
    <mergeCell ref="G181:I181"/>
    <mergeCell ref="G179:I179"/>
    <mergeCell ref="D178:F178"/>
    <mergeCell ref="D179:F179"/>
    <mergeCell ref="D180:F180"/>
    <mergeCell ref="G182:I183"/>
    <mergeCell ref="D182:F183"/>
    <mergeCell ref="J177:K180"/>
    <mergeCell ref="I265:J265"/>
    <mergeCell ref="C241:K242"/>
    <mergeCell ref="C248:J248"/>
    <mergeCell ref="C313:D314"/>
    <mergeCell ref="C316:K316"/>
    <mergeCell ref="C317:K317"/>
    <mergeCell ref="C318:K318"/>
    <mergeCell ref="C310:D310"/>
    <mergeCell ref="C311:D311"/>
    <mergeCell ref="C312:D312"/>
    <mergeCell ref="C302:D306"/>
    <mergeCell ref="C294:K294"/>
    <mergeCell ref="C291:K292"/>
    <mergeCell ref="B90:K90"/>
    <mergeCell ref="C93:J93"/>
    <mergeCell ref="C96:D96"/>
    <mergeCell ref="E265:F265"/>
    <mergeCell ref="C289:J289"/>
    <mergeCell ref="B91:C91"/>
    <mergeCell ref="E166:J166"/>
    <mergeCell ref="E165:J165"/>
    <mergeCell ref="C169:J169"/>
    <mergeCell ref="C171:J171"/>
    <mergeCell ref="D173:F173"/>
    <mergeCell ref="G173:I173"/>
    <mergeCell ref="J173:K173"/>
    <mergeCell ref="C127:D127"/>
    <mergeCell ref="C139:J151"/>
    <mergeCell ref="G94:J94"/>
    <mergeCell ref="D174:F174"/>
    <mergeCell ref="C174:C176"/>
    <mergeCell ref="G174:I176"/>
    <mergeCell ref="J174:K176"/>
    <mergeCell ref="D175:F175"/>
    <mergeCell ref="D176:F176"/>
    <mergeCell ref="G177:I177"/>
    <mergeCell ref="G178:I178"/>
    <mergeCell ref="B14:K17"/>
    <mergeCell ref="D18:I19"/>
    <mergeCell ref="B31:K34"/>
    <mergeCell ref="C53:J53"/>
    <mergeCell ref="C56:J56"/>
    <mergeCell ref="C57:J57"/>
    <mergeCell ref="C58:J58"/>
    <mergeCell ref="C59:J59"/>
    <mergeCell ref="C60:J60"/>
    <mergeCell ref="B37:K38"/>
    <mergeCell ref="C61:J61"/>
    <mergeCell ref="C62:J62"/>
    <mergeCell ref="C63:J63"/>
    <mergeCell ref="C82:J82"/>
    <mergeCell ref="C84:J84"/>
    <mergeCell ref="C85:J85"/>
    <mergeCell ref="B71:C71"/>
    <mergeCell ref="C87:J87"/>
    <mergeCell ref="C89:J89"/>
    <mergeCell ref="C95:D95"/>
    <mergeCell ref="E95:F95"/>
    <mergeCell ref="E99:F99"/>
    <mergeCell ref="C229:D232"/>
    <mergeCell ref="E229:K229"/>
    <mergeCell ref="E230:K230"/>
    <mergeCell ref="E231:K231"/>
    <mergeCell ref="E232:K232"/>
    <mergeCell ref="C240:K240"/>
    <mergeCell ref="E215:K215"/>
    <mergeCell ref="C237:K238"/>
    <mergeCell ref="G95:H95"/>
    <mergeCell ref="I95:J95"/>
    <mergeCell ref="C98:D98"/>
    <mergeCell ref="E98:F98"/>
    <mergeCell ref="G97:H97"/>
    <mergeCell ref="I97:J97"/>
    <mergeCell ref="C191:K191"/>
    <mergeCell ref="C209:J209"/>
    <mergeCell ref="C212:J212"/>
    <mergeCell ref="J181:K183"/>
    <mergeCell ref="C177:C183"/>
    <mergeCell ref="D184:F184"/>
    <mergeCell ref="D185:F186"/>
    <mergeCell ref="C94:F94"/>
    <mergeCell ref="C214:D214"/>
    <mergeCell ref="E214:K214"/>
    <mergeCell ref="C215:D218"/>
    <mergeCell ref="E216:K216"/>
    <mergeCell ref="E217:K218"/>
    <mergeCell ref="C219:D228"/>
    <mergeCell ref="E219:K219"/>
    <mergeCell ref="E221:K221"/>
    <mergeCell ref="E223:K223"/>
    <mergeCell ref="E225:K225"/>
    <mergeCell ref="E222:K222"/>
    <mergeCell ref="E224:K224"/>
    <mergeCell ref="E227:K227"/>
    <mergeCell ref="E228:K228"/>
    <mergeCell ref="E226:K226"/>
    <mergeCell ref="E220:K220"/>
    <mergeCell ref="C211:K211"/>
    <mergeCell ref="E96:F96"/>
    <mergeCell ref="G98:H98"/>
    <mergeCell ref="I98:J98"/>
    <mergeCell ref="C97:D97"/>
    <mergeCell ref="E97:F97"/>
    <mergeCell ref="C99:D99"/>
    <mergeCell ref="B125:L125"/>
    <mergeCell ref="C189:K190"/>
    <mergeCell ref="C297:K297"/>
    <mergeCell ref="B296:L296"/>
    <mergeCell ref="E298:K298"/>
    <mergeCell ref="E299:K299"/>
    <mergeCell ref="E300:K300"/>
    <mergeCell ref="C298:D301"/>
    <mergeCell ref="E301:K301"/>
    <mergeCell ref="C234:K235"/>
    <mergeCell ref="C252:K252"/>
    <mergeCell ref="C250:K250"/>
    <mergeCell ref="C253:K255"/>
    <mergeCell ref="C257:K257"/>
    <mergeCell ref="C260:K260"/>
    <mergeCell ref="G264:H264"/>
    <mergeCell ref="C264:D264"/>
    <mergeCell ref="C265:D265"/>
    <mergeCell ref="G263:H263"/>
    <mergeCell ref="I263:J263"/>
    <mergeCell ref="E263:F263"/>
    <mergeCell ref="E264:F264"/>
    <mergeCell ref="G265:H265"/>
    <mergeCell ref="I264:J264"/>
    <mergeCell ref="C340:K341"/>
    <mergeCell ref="E314:K314"/>
    <mergeCell ref="E313:K313"/>
    <mergeCell ref="E302:K302"/>
    <mergeCell ref="E303:K303"/>
    <mergeCell ref="E304:K304"/>
    <mergeCell ref="E305:K305"/>
    <mergeCell ref="E307:K307"/>
    <mergeCell ref="E308:K308"/>
    <mergeCell ref="E310:K310"/>
    <mergeCell ref="E311:K311"/>
    <mergeCell ref="E312:K312"/>
    <mergeCell ref="E309:K309"/>
    <mergeCell ref="E306:K306"/>
    <mergeCell ref="C307:D309"/>
    <mergeCell ref="C320:J320"/>
    <mergeCell ref="C322:K322"/>
    <mergeCell ref="C324:K325"/>
    <mergeCell ref="C328:J328"/>
    <mergeCell ref="C330:K330"/>
    <mergeCell ref="C332:K332"/>
    <mergeCell ref="C334:K335"/>
    <mergeCell ref="C337:K338"/>
  </mergeCells>
  <phoneticPr fontId="1"/>
  <conditionalFormatting sqref="E301:K301">
    <cfRule type="containsText" dxfId="5" priority="10" operator="containsText" text="0">
      <formula>NOT(ISERROR(SEARCH("0",E301)))</formula>
    </cfRule>
  </conditionalFormatting>
  <conditionalFormatting sqref="E306:K306">
    <cfRule type="containsText" dxfId="4" priority="8" operator="containsText" text="0">
      <formula>NOT(ISERROR(SEARCH("0",E306)))</formula>
    </cfRule>
  </conditionalFormatting>
  <conditionalFormatting sqref="E309:K309">
    <cfRule type="containsText" dxfId="3" priority="6" operator="containsText" text="0">
      <formula>NOT(ISERROR(SEARCH("0",E309)))</formula>
    </cfRule>
  </conditionalFormatting>
  <conditionalFormatting sqref="E314">
    <cfRule type="containsText" dxfId="2" priority="5" operator="containsText" text="0">
      <formula>NOT(ISERROR(SEARCH("0",E314)))</formula>
    </cfRule>
  </conditionalFormatting>
  <conditionalFormatting sqref="C318:K318">
    <cfRule type="containsText" dxfId="1" priority="4" operator="containsText" text="0">
      <formula>NOT(ISERROR(SEARCH("0",C318)))</formula>
    </cfRule>
  </conditionalFormatting>
  <conditionalFormatting sqref="B1:L312 B314:L1048576 B313:E313 L313">
    <cfRule type="cellIs" dxfId="0" priority="2" operator="equal">
      <formula>0</formula>
    </cfRule>
  </conditionalFormatting>
  <hyperlinks>
    <hyperlink ref="E226" r:id="rId1" xr:uid="{00000000-0004-0000-0100-000000000000}"/>
    <hyperlink ref="E222" r:id="rId2" xr:uid="{00000000-0004-0000-0100-000001000000}"/>
    <hyperlink ref="E224" r:id="rId3" xr:uid="{00000000-0004-0000-0100-000002000000}"/>
  </hyperlinks>
  <pageMargins left="0.19685039370078741" right="0.19685039370078741" top="0.78740157480314965" bottom="0.78740157480314965" header="0.31496062992125984" footer="0.31496062992125984"/>
  <pageSetup paperSize="9" fitToHeight="0" orientation="portrait" r:id="rId4"/>
  <rowBreaks count="6" manualBreakCount="6">
    <brk id="46" min="1" max="11" man="1"/>
    <brk id="80" min="1" max="11" man="1"/>
    <brk id="121" min="1" max="11" man="1"/>
    <brk id="167" min="1" max="11" man="1"/>
    <brk id="207" min="1" max="11" man="1"/>
    <brk id="246" min="1"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4:L20"/>
  <sheetViews>
    <sheetView view="pageLayout" topLeftCell="A4" zoomScale="80" zoomScaleNormal="100" zoomScalePageLayoutView="80" workbookViewId="0">
      <selection activeCell="O20" sqref="O20"/>
    </sheetView>
  </sheetViews>
  <sheetFormatPr defaultRowHeight="13.5" x14ac:dyDescent="0.15"/>
  <sheetData>
    <row r="14" spans="3:12" ht="55.5" x14ac:dyDescent="0.15">
      <c r="C14" s="477" t="s">
        <v>166</v>
      </c>
      <c r="D14" s="477"/>
      <c r="E14" s="477"/>
      <c r="F14" s="477"/>
      <c r="G14" s="477"/>
      <c r="H14" s="477"/>
      <c r="I14" s="477"/>
      <c r="J14" s="477"/>
      <c r="K14" s="477"/>
      <c r="L14" s="477"/>
    </row>
    <row r="19" spans="4:11" x14ac:dyDescent="0.15">
      <c r="D19" s="411" t="s">
        <v>325</v>
      </c>
      <c r="E19" s="411"/>
      <c r="F19" s="411"/>
      <c r="G19" s="411"/>
      <c r="H19" s="411"/>
      <c r="I19" s="411"/>
      <c r="J19" s="411"/>
      <c r="K19" s="411"/>
    </row>
    <row r="20" spans="4:11" x14ac:dyDescent="0.15">
      <c r="D20" s="411"/>
      <c r="E20" s="411"/>
      <c r="F20" s="411"/>
      <c r="G20" s="411"/>
      <c r="H20" s="411"/>
      <c r="I20" s="411"/>
      <c r="J20" s="411"/>
      <c r="K20" s="411"/>
    </row>
  </sheetData>
  <mergeCells count="2">
    <mergeCell ref="C14:L14"/>
    <mergeCell ref="D19:K20"/>
  </mergeCells>
  <phoneticPr fontId="1"/>
  <pageMargins left="1.041666666666666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105"/>
  <sheetViews>
    <sheetView view="pageBreakPreview" zoomScale="90" zoomScaleNormal="70" zoomScaleSheetLayoutView="90" workbookViewId="0">
      <selection activeCell="O20" sqref="O20"/>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84" t="s">
        <v>326</v>
      </c>
      <c r="J3" s="2"/>
      <c r="K3" s="3"/>
    </row>
    <row r="4" spans="3:11" ht="24.95" customHeight="1" x14ac:dyDescent="0.15">
      <c r="C4" s="478" t="s">
        <v>153</v>
      </c>
      <c r="D4" s="478"/>
      <c r="E4" s="478"/>
      <c r="F4" s="478" t="s">
        <v>154</v>
      </c>
      <c r="G4" s="478"/>
      <c r="H4" s="478"/>
      <c r="I4" s="478"/>
      <c r="J4" s="183" t="s">
        <v>72</v>
      </c>
    </row>
    <row r="5" spans="3:11" ht="24.95" customHeight="1" x14ac:dyDescent="0.15">
      <c r="C5" s="183" t="s">
        <v>155</v>
      </c>
      <c r="D5" s="183" t="s">
        <v>156</v>
      </c>
      <c r="E5" s="183" t="s">
        <v>157</v>
      </c>
      <c r="F5" s="183" t="s">
        <v>155</v>
      </c>
      <c r="G5" s="183" t="s">
        <v>158</v>
      </c>
      <c r="H5" s="183" t="s">
        <v>159</v>
      </c>
      <c r="I5" s="183" t="s">
        <v>157</v>
      </c>
      <c r="J5" s="183" t="s">
        <v>160</v>
      </c>
    </row>
    <row r="6" spans="3:11" ht="30" customHeight="1" x14ac:dyDescent="0.15">
      <c r="C6" s="185"/>
      <c r="D6" s="186"/>
      <c r="E6" s="187"/>
      <c r="F6" s="185"/>
      <c r="G6" s="186"/>
      <c r="H6" s="186"/>
      <c r="I6" s="187"/>
      <c r="J6" s="185"/>
    </row>
    <row r="7" spans="3:11" ht="30" customHeight="1" x14ac:dyDescent="0.15">
      <c r="C7" s="185"/>
      <c r="D7" s="186"/>
      <c r="E7" s="187"/>
      <c r="F7" s="185"/>
      <c r="G7" s="186"/>
      <c r="H7" s="186"/>
      <c r="I7" s="187"/>
      <c r="J7" s="185"/>
    </row>
    <row r="8" spans="3:11" ht="30" customHeight="1" x14ac:dyDescent="0.15">
      <c r="C8" s="185"/>
      <c r="D8" s="186"/>
      <c r="E8" s="187"/>
      <c r="F8" s="185"/>
      <c r="G8" s="186"/>
      <c r="H8" s="186"/>
      <c r="I8" s="187"/>
      <c r="J8" s="185"/>
    </row>
    <row r="9" spans="3:11" ht="30" customHeight="1" x14ac:dyDescent="0.15">
      <c r="C9" s="185"/>
      <c r="D9" s="186"/>
      <c r="E9" s="187"/>
      <c r="F9" s="185"/>
      <c r="G9" s="186"/>
      <c r="H9" s="186"/>
      <c r="I9" s="187"/>
      <c r="J9" s="185"/>
    </row>
    <row r="10" spans="3:11" ht="30" customHeight="1" x14ac:dyDescent="0.15">
      <c r="C10" s="185"/>
      <c r="D10" s="186"/>
      <c r="E10" s="187"/>
      <c r="F10" s="185"/>
      <c r="G10" s="186"/>
      <c r="H10" s="186"/>
      <c r="I10" s="187"/>
      <c r="J10" s="185"/>
    </row>
    <row r="11" spans="3:11" ht="30" customHeight="1" x14ac:dyDescent="0.15">
      <c r="C11" s="185"/>
      <c r="D11" s="186"/>
      <c r="E11" s="187"/>
      <c r="F11" s="185"/>
      <c r="G11" s="186"/>
      <c r="H11" s="186"/>
      <c r="I11" s="187"/>
      <c r="J11" s="185"/>
    </row>
    <row r="12" spans="3:11" ht="30" customHeight="1" x14ac:dyDescent="0.15">
      <c r="C12" s="185"/>
      <c r="D12" s="186"/>
      <c r="E12" s="187"/>
      <c r="F12" s="185"/>
      <c r="G12" s="186"/>
      <c r="H12" s="186"/>
      <c r="I12" s="187"/>
      <c r="J12" s="185"/>
    </row>
    <row r="13" spans="3:11" ht="30" customHeight="1" x14ac:dyDescent="0.15">
      <c r="C13" s="185"/>
      <c r="D13" s="186"/>
      <c r="E13" s="187"/>
      <c r="F13" s="185"/>
      <c r="G13" s="186"/>
      <c r="H13" s="186"/>
      <c r="I13" s="187"/>
      <c r="J13" s="185"/>
    </row>
    <row r="14" spans="3:11" ht="30" customHeight="1" x14ac:dyDescent="0.15">
      <c r="C14" s="185"/>
      <c r="D14" s="186"/>
      <c r="E14" s="187"/>
      <c r="F14" s="185"/>
      <c r="G14" s="186"/>
      <c r="H14" s="186"/>
      <c r="I14" s="187"/>
      <c r="J14" s="185"/>
    </row>
    <row r="15" spans="3:11" ht="30" customHeight="1" x14ac:dyDescent="0.15">
      <c r="C15" s="185"/>
      <c r="D15" s="186"/>
      <c r="E15" s="187"/>
      <c r="F15" s="185"/>
      <c r="G15" s="186"/>
      <c r="H15" s="186"/>
      <c r="I15" s="187"/>
      <c r="J15" s="185"/>
    </row>
    <row r="16" spans="3:11" ht="30" customHeight="1" x14ac:dyDescent="0.15">
      <c r="C16" s="185"/>
      <c r="D16" s="186"/>
      <c r="E16" s="187"/>
      <c r="F16" s="185"/>
      <c r="G16" s="186"/>
      <c r="H16" s="186"/>
      <c r="I16" s="187"/>
      <c r="J16" s="185"/>
    </row>
    <row r="17" spans="3:10" ht="30" customHeight="1" x14ac:dyDescent="0.15">
      <c r="C17" s="185"/>
      <c r="D17" s="186"/>
      <c r="E17" s="187"/>
      <c r="F17" s="185"/>
      <c r="G17" s="186"/>
      <c r="H17" s="186"/>
      <c r="I17" s="187"/>
      <c r="J17" s="185"/>
    </row>
    <row r="18" spans="3:10" ht="30" customHeight="1" x14ac:dyDescent="0.15">
      <c r="C18" s="185"/>
      <c r="D18" s="186"/>
      <c r="E18" s="187"/>
      <c r="F18" s="185"/>
      <c r="G18" s="186"/>
      <c r="H18" s="186"/>
      <c r="I18" s="187"/>
      <c r="J18" s="185"/>
    </row>
    <row r="19" spans="3:10" ht="30" customHeight="1" x14ac:dyDescent="0.15">
      <c r="C19" s="185"/>
      <c r="D19" s="186"/>
      <c r="E19" s="187"/>
      <c r="F19" s="185"/>
      <c r="G19" s="186"/>
      <c r="H19" s="186"/>
      <c r="I19" s="187"/>
      <c r="J19" s="185"/>
    </row>
    <row r="20" spans="3:10" ht="30" customHeight="1" x14ac:dyDescent="0.15">
      <c r="C20" s="185"/>
      <c r="D20" s="186"/>
      <c r="E20" s="187"/>
      <c r="F20" s="185"/>
      <c r="G20" s="186"/>
      <c r="H20" s="186"/>
      <c r="I20" s="187"/>
      <c r="J20" s="185"/>
    </row>
    <row r="21" spans="3:10" ht="30" customHeight="1" x14ac:dyDescent="0.15">
      <c r="C21" s="185"/>
      <c r="D21" s="186"/>
      <c r="E21" s="187"/>
      <c r="F21" s="185"/>
      <c r="G21" s="186"/>
      <c r="H21" s="186"/>
      <c r="I21" s="187"/>
      <c r="J21" s="185"/>
    </row>
    <row r="22" spans="3:10" ht="30" customHeight="1" x14ac:dyDescent="0.15">
      <c r="C22" s="185"/>
      <c r="D22" s="186"/>
      <c r="E22" s="187"/>
      <c r="F22" s="185"/>
      <c r="G22" s="186"/>
      <c r="H22" s="186"/>
      <c r="I22" s="187"/>
      <c r="J22" s="185"/>
    </row>
    <row r="23" spans="3:10" ht="30" customHeight="1" x14ac:dyDescent="0.15">
      <c r="C23" s="185"/>
      <c r="D23" s="186"/>
      <c r="E23" s="187"/>
      <c r="F23" s="185"/>
      <c r="G23" s="186"/>
      <c r="H23" s="186"/>
      <c r="I23" s="187"/>
      <c r="J23" s="185"/>
    </row>
    <row r="24" spans="3:10" ht="30" customHeight="1" x14ac:dyDescent="0.15">
      <c r="C24" s="185"/>
      <c r="D24" s="186"/>
      <c r="E24" s="187"/>
      <c r="F24" s="185"/>
      <c r="G24" s="186"/>
      <c r="H24" s="186"/>
      <c r="I24" s="187"/>
      <c r="J24" s="185"/>
    </row>
    <row r="25" spans="3:10" ht="30" customHeight="1" x14ac:dyDescent="0.15">
      <c r="C25" s="185"/>
      <c r="D25" s="186"/>
      <c r="E25" s="187"/>
      <c r="F25" s="185"/>
      <c r="G25" s="186"/>
      <c r="H25" s="186"/>
      <c r="I25" s="187"/>
      <c r="J25" s="185"/>
    </row>
    <row r="26" spans="3:10" ht="30" customHeight="1" x14ac:dyDescent="0.15">
      <c r="C26" s="185"/>
      <c r="D26" s="186"/>
      <c r="E26" s="187"/>
      <c r="F26" s="185"/>
      <c r="G26" s="186"/>
      <c r="H26" s="186"/>
      <c r="I26" s="187"/>
      <c r="J26" s="185"/>
    </row>
    <row r="27" spans="3:10" ht="30" customHeight="1" x14ac:dyDescent="0.15">
      <c r="C27" s="185"/>
      <c r="D27" s="186"/>
      <c r="E27" s="187"/>
      <c r="F27" s="185"/>
      <c r="G27" s="186"/>
      <c r="H27" s="186"/>
      <c r="I27" s="187"/>
      <c r="J27" s="185"/>
    </row>
    <row r="28" spans="3:10" ht="30" customHeight="1" x14ac:dyDescent="0.15">
      <c r="C28" s="185"/>
      <c r="D28" s="186"/>
      <c r="E28" s="187"/>
      <c r="F28" s="185"/>
      <c r="G28" s="186"/>
      <c r="H28" s="186"/>
      <c r="I28" s="187"/>
      <c r="J28" s="185"/>
    </row>
    <row r="29" spans="3:10" ht="30" customHeight="1" x14ac:dyDescent="0.15">
      <c r="C29" s="185"/>
      <c r="D29" s="186"/>
      <c r="E29" s="187"/>
      <c r="F29" s="185"/>
      <c r="G29" s="186"/>
      <c r="H29" s="186"/>
      <c r="I29" s="187"/>
      <c r="J29" s="185"/>
    </row>
    <row r="30" spans="3:10" ht="30" customHeight="1" x14ac:dyDescent="0.15">
      <c r="C30" s="185"/>
      <c r="D30" s="186"/>
      <c r="E30" s="187"/>
      <c r="F30" s="185"/>
      <c r="G30" s="186"/>
      <c r="H30" s="186"/>
      <c r="I30" s="187"/>
      <c r="J30" s="185"/>
    </row>
    <row r="31" spans="3:10" ht="30" customHeight="1" x14ac:dyDescent="0.15">
      <c r="C31" s="185"/>
      <c r="D31" s="186"/>
      <c r="E31" s="187"/>
      <c r="F31" s="185"/>
      <c r="G31" s="186"/>
      <c r="H31" s="186"/>
      <c r="I31" s="187"/>
      <c r="J31" s="185"/>
    </row>
    <row r="32" spans="3:10" ht="30" customHeight="1" x14ac:dyDescent="0.15">
      <c r="C32" s="185"/>
      <c r="D32" s="186"/>
      <c r="E32" s="187"/>
      <c r="F32" s="185"/>
      <c r="G32" s="186"/>
      <c r="H32" s="186"/>
      <c r="I32" s="187"/>
      <c r="J32" s="185"/>
    </row>
    <row r="33" spans="3:10" ht="30" customHeight="1" x14ac:dyDescent="0.15">
      <c r="C33" s="185"/>
      <c r="D33" s="186"/>
      <c r="E33" s="187"/>
      <c r="F33" s="185"/>
      <c r="G33" s="186"/>
      <c r="H33" s="186"/>
      <c r="I33" s="187"/>
      <c r="J33" s="185"/>
    </row>
    <row r="34" spans="3:10" ht="30" customHeight="1" x14ac:dyDescent="0.15">
      <c r="C34" s="185"/>
      <c r="D34" s="186"/>
      <c r="E34" s="187"/>
      <c r="F34" s="185"/>
      <c r="G34" s="186"/>
      <c r="H34" s="186"/>
      <c r="I34" s="187"/>
      <c r="J34" s="185"/>
    </row>
    <row r="35" spans="3:10" ht="30" customHeight="1" x14ac:dyDescent="0.15">
      <c r="C35" s="185"/>
      <c r="D35" s="186"/>
      <c r="E35" s="187"/>
      <c r="F35" s="185"/>
      <c r="G35" s="186"/>
      <c r="H35" s="186"/>
      <c r="I35" s="187"/>
      <c r="J35" s="185"/>
    </row>
    <row r="36" spans="3:10" ht="30" customHeight="1" x14ac:dyDescent="0.15">
      <c r="C36" s="185"/>
      <c r="D36" s="186"/>
      <c r="E36" s="187"/>
      <c r="F36" s="185"/>
      <c r="G36" s="186"/>
      <c r="H36" s="186"/>
      <c r="I36" s="187"/>
      <c r="J36" s="185"/>
    </row>
    <row r="37" spans="3:10" ht="30" customHeight="1" x14ac:dyDescent="0.15">
      <c r="C37" s="185"/>
      <c r="D37" s="186"/>
      <c r="E37" s="187"/>
      <c r="F37" s="185"/>
      <c r="G37" s="186"/>
      <c r="H37" s="186"/>
      <c r="I37" s="187"/>
      <c r="J37" s="185"/>
    </row>
    <row r="38" spans="3:10" ht="30" customHeight="1" x14ac:dyDescent="0.15">
      <c r="C38" s="185"/>
      <c r="D38" s="186"/>
      <c r="E38" s="187"/>
      <c r="F38" s="185"/>
      <c r="G38" s="186"/>
      <c r="H38" s="186"/>
      <c r="I38" s="187"/>
      <c r="J38" s="185"/>
    </row>
    <row r="39" spans="3:10" ht="30" customHeight="1" x14ac:dyDescent="0.15">
      <c r="C39" s="185"/>
      <c r="D39" s="186"/>
      <c r="E39" s="187"/>
      <c r="F39" s="185"/>
      <c r="G39" s="186"/>
      <c r="H39" s="186"/>
      <c r="I39" s="187"/>
      <c r="J39" s="185"/>
    </row>
    <row r="40" spans="3:10" ht="30" customHeight="1" x14ac:dyDescent="0.15">
      <c r="C40" s="185"/>
      <c r="D40" s="186"/>
      <c r="E40" s="187"/>
      <c r="F40" s="185"/>
      <c r="G40" s="186"/>
      <c r="H40" s="186"/>
      <c r="I40" s="187"/>
      <c r="J40" s="185"/>
    </row>
    <row r="41" spans="3:10" ht="30" customHeight="1" x14ac:dyDescent="0.15">
      <c r="C41" s="185"/>
      <c r="D41" s="186"/>
      <c r="E41" s="187"/>
      <c r="F41" s="185"/>
      <c r="G41" s="186"/>
      <c r="H41" s="186"/>
      <c r="I41" s="187"/>
      <c r="J41" s="185"/>
    </row>
    <row r="42" spans="3:10" ht="30" customHeight="1" x14ac:dyDescent="0.15">
      <c r="C42" s="185"/>
      <c r="D42" s="186"/>
      <c r="E42" s="187"/>
      <c r="F42" s="185"/>
      <c r="G42" s="186"/>
      <c r="H42" s="186"/>
      <c r="I42" s="187"/>
      <c r="J42" s="185"/>
    </row>
    <row r="43" spans="3:10" ht="30" customHeight="1" x14ac:dyDescent="0.15">
      <c r="C43" s="185"/>
      <c r="D43" s="186"/>
      <c r="E43" s="187"/>
      <c r="F43" s="185"/>
      <c r="G43" s="186"/>
      <c r="H43" s="186"/>
      <c r="I43" s="187"/>
      <c r="J43" s="185"/>
    </row>
    <row r="44" spans="3:10" ht="30" customHeight="1" x14ac:dyDescent="0.15">
      <c r="C44" s="185"/>
      <c r="D44" s="186"/>
      <c r="E44" s="187"/>
      <c r="F44" s="185"/>
      <c r="G44" s="186"/>
      <c r="H44" s="186"/>
      <c r="I44" s="187"/>
      <c r="J44" s="185"/>
    </row>
    <row r="45" spans="3:10" ht="30" customHeight="1" x14ac:dyDescent="0.15">
      <c r="C45" s="185"/>
      <c r="D45" s="186"/>
      <c r="E45" s="187"/>
      <c r="F45" s="185"/>
      <c r="G45" s="186"/>
      <c r="H45" s="186"/>
      <c r="I45" s="187"/>
      <c r="J45" s="185"/>
    </row>
    <row r="46" spans="3:10" ht="30" customHeight="1" x14ac:dyDescent="0.15">
      <c r="C46" s="185"/>
      <c r="D46" s="186"/>
      <c r="E46" s="187"/>
      <c r="F46" s="185"/>
      <c r="G46" s="186"/>
      <c r="H46" s="186"/>
      <c r="I46" s="187"/>
      <c r="J46" s="185"/>
    </row>
    <row r="47" spans="3:10" ht="30" customHeight="1" x14ac:dyDescent="0.15">
      <c r="C47" s="185"/>
      <c r="D47" s="186"/>
      <c r="E47" s="187"/>
      <c r="F47" s="185"/>
      <c r="G47" s="186"/>
      <c r="H47" s="186"/>
      <c r="I47" s="187"/>
      <c r="J47" s="185"/>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1:T34"/>
  <sheetViews>
    <sheetView view="pageBreakPreview" zoomScale="90" zoomScaleNormal="85" zoomScaleSheetLayoutView="90" workbookViewId="0">
      <selection activeCell="O20" sqref="O20"/>
    </sheetView>
  </sheetViews>
  <sheetFormatPr defaultColWidth="2.75" defaultRowHeight="12" x14ac:dyDescent="0.15"/>
  <cols>
    <col min="1" max="2" width="2.75" style="188"/>
    <col min="3" max="3" width="1.875" style="188" customWidth="1"/>
    <col min="4" max="17" width="6.375" style="188" customWidth="1"/>
    <col min="18" max="16384" width="2.75" style="188"/>
  </cols>
  <sheetData>
    <row r="1" spans="4:20" ht="21" customHeight="1" x14ac:dyDescent="0.15"/>
    <row r="3" spans="4:20" ht="36.75" customHeight="1" x14ac:dyDescent="0.15">
      <c r="D3" s="184" t="s">
        <v>327</v>
      </c>
      <c r="E3" s="184"/>
      <c r="P3" s="45"/>
      <c r="Q3" s="45"/>
      <c r="R3" s="45"/>
      <c r="S3" s="45"/>
      <c r="T3" s="189"/>
    </row>
    <row r="4" spans="4:20" ht="30" customHeight="1" x14ac:dyDescent="0.15">
      <c r="J4" s="482"/>
      <c r="K4" s="482"/>
    </row>
    <row r="5" spans="4:20" ht="20.100000000000001" customHeight="1" x14ac:dyDescent="0.15">
      <c r="J5" s="482"/>
      <c r="K5" s="482"/>
    </row>
    <row r="6" spans="4:20" ht="20.100000000000001" customHeight="1" x14ac:dyDescent="0.15">
      <c r="J6" s="190"/>
      <c r="K6" s="190"/>
    </row>
    <row r="7" spans="4:20" ht="20.100000000000001" customHeight="1" x14ac:dyDescent="0.15"/>
    <row r="8" spans="4:20" ht="30" customHeight="1" x14ac:dyDescent="0.15">
      <c r="D8" s="482"/>
      <c r="E8" s="482"/>
      <c r="G8" s="482"/>
      <c r="H8" s="482"/>
      <c r="J8" s="482"/>
      <c r="K8" s="482"/>
      <c r="M8" s="482"/>
      <c r="N8" s="482"/>
      <c r="P8" s="482"/>
      <c r="Q8" s="482"/>
      <c r="R8" s="190"/>
    </row>
    <row r="9" spans="4:20" ht="20.100000000000001" customHeight="1" x14ac:dyDescent="0.15">
      <c r="D9" s="482"/>
      <c r="E9" s="482"/>
      <c r="G9" s="482"/>
      <c r="H9" s="482"/>
      <c r="J9" s="482"/>
      <c r="K9" s="482"/>
      <c r="M9" s="482"/>
      <c r="N9" s="482"/>
      <c r="P9" s="482"/>
      <c r="Q9" s="482"/>
      <c r="R9" s="190"/>
    </row>
    <row r="10" spans="4:20" ht="20.100000000000001" customHeight="1" x14ac:dyDescent="0.15">
      <c r="D10" s="190"/>
      <c r="E10" s="190"/>
      <c r="G10" s="190"/>
      <c r="H10" s="190"/>
      <c r="J10" s="190"/>
      <c r="K10" s="190"/>
      <c r="M10" s="190"/>
      <c r="N10" s="190"/>
      <c r="P10" s="190"/>
      <c r="Q10" s="190"/>
      <c r="R10" s="190"/>
    </row>
    <row r="11" spans="4:20" ht="30" customHeight="1" x14ac:dyDescent="0.15">
      <c r="D11" s="482"/>
      <c r="E11" s="482"/>
      <c r="G11" s="482"/>
      <c r="H11" s="482"/>
      <c r="J11" s="482"/>
      <c r="K11" s="482"/>
      <c r="M11" s="482"/>
      <c r="N11" s="482"/>
      <c r="P11" s="482"/>
      <c r="Q11" s="482"/>
      <c r="R11" s="190"/>
    </row>
    <row r="12" spans="4:20" ht="20.100000000000001" customHeight="1" x14ac:dyDescent="0.15">
      <c r="D12" s="482"/>
      <c r="E12" s="482"/>
      <c r="G12" s="482"/>
      <c r="H12" s="482"/>
      <c r="J12" s="482"/>
      <c r="K12" s="482"/>
      <c r="M12" s="482"/>
      <c r="N12" s="482"/>
      <c r="P12" s="482"/>
      <c r="Q12" s="482"/>
      <c r="R12" s="190"/>
    </row>
    <row r="13" spans="4:20" ht="20.100000000000001" customHeight="1" x14ac:dyDescent="0.15">
      <c r="D13" s="190"/>
      <c r="E13" s="190"/>
      <c r="G13" s="190"/>
      <c r="H13" s="190"/>
      <c r="J13" s="190"/>
      <c r="K13" s="190"/>
      <c r="M13" s="190"/>
      <c r="N13" s="190"/>
      <c r="P13" s="190"/>
      <c r="Q13" s="190"/>
      <c r="R13" s="190"/>
    </row>
    <row r="14" spans="4:20" ht="30" customHeight="1" x14ac:dyDescent="0.15">
      <c r="D14" s="482"/>
      <c r="E14" s="482"/>
      <c r="G14" s="482"/>
      <c r="H14" s="482"/>
      <c r="J14" s="482"/>
      <c r="K14" s="482"/>
      <c r="M14" s="482"/>
      <c r="N14" s="482"/>
      <c r="P14" s="482"/>
      <c r="Q14" s="482"/>
      <c r="R14" s="190"/>
    </row>
    <row r="15" spans="4:20" ht="20.100000000000001" customHeight="1" x14ac:dyDescent="0.15">
      <c r="D15" s="482"/>
      <c r="E15" s="482"/>
      <c r="G15" s="482"/>
      <c r="H15" s="482"/>
      <c r="J15" s="482"/>
      <c r="K15" s="482"/>
      <c r="M15" s="482"/>
      <c r="N15" s="482"/>
      <c r="P15" s="482"/>
      <c r="Q15" s="482"/>
      <c r="R15" s="190"/>
    </row>
    <row r="16" spans="4:20" ht="20.100000000000001" customHeight="1" x14ac:dyDescent="0.15">
      <c r="D16" s="190"/>
      <c r="E16" s="190"/>
      <c r="G16" s="190"/>
      <c r="H16" s="190"/>
      <c r="J16" s="190"/>
      <c r="K16" s="190"/>
      <c r="M16" s="190"/>
      <c r="N16" s="190"/>
      <c r="P16" s="190"/>
      <c r="Q16" s="190"/>
      <c r="R16" s="190"/>
    </row>
    <row r="17" spans="4:18" ht="30" customHeight="1" x14ac:dyDescent="0.15">
      <c r="D17" s="482"/>
      <c r="E17" s="482"/>
      <c r="G17" s="482"/>
      <c r="H17" s="482"/>
      <c r="J17" s="482"/>
      <c r="K17" s="482"/>
      <c r="M17" s="482"/>
      <c r="N17" s="482"/>
      <c r="P17" s="482"/>
      <c r="Q17" s="482"/>
      <c r="R17" s="190"/>
    </row>
    <row r="18" spans="4:18" ht="20.100000000000001" customHeight="1" x14ac:dyDescent="0.15">
      <c r="D18" s="482"/>
      <c r="E18" s="482"/>
      <c r="G18" s="482"/>
      <c r="H18" s="482"/>
      <c r="J18" s="482"/>
      <c r="K18" s="482"/>
      <c r="M18" s="482"/>
      <c r="N18" s="482"/>
      <c r="P18" s="482"/>
      <c r="Q18" s="482"/>
      <c r="R18" s="190"/>
    </row>
    <row r="19" spans="4:18" ht="20.100000000000001" customHeight="1" x14ac:dyDescent="0.15">
      <c r="D19" s="190"/>
      <c r="E19" s="190"/>
      <c r="G19" s="190"/>
      <c r="H19" s="190"/>
      <c r="J19" s="190"/>
      <c r="K19" s="190"/>
      <c r="M19" s="190"/>
      <c r="N19" s="190"/>
      <c r="P19" s="190"/>
      <c r="Q19" s="190"/>
      <c r="R19" s="190"/>
    </row>
    <row r="20" spans="4:18" ht="30" customHeight="1" x14ac:dyDescent="0.15">
      <c r="D20" s="482"/>
      <c r="E20" s="482"/>
      <c r="G20" s="482"/>
      <c r="H20" s="482"/>
      <c r="J20" s="482"/>
      <c r="K20" s="482"/>
      <c r="M20" s="482"/>
      <c r="N20" s="482"/>
      <c r="P20" s="482"/>
      <c r="Q20" s="482"/>
      <c r="R20" s="190"/>
    </row>
    <row r="21" spans="4:18" ht="20.100000000000001" customHeight="1" x14ac:dyDescent="0.15">
      <c r="D21" s="482"/>
      <c r="E21" s="482"/>
      <c r="G21" s="482"/>
      <c r="H21" s="482"/>
      <c r="J21" s="482"/>
      <c r="K21" s="482"/>
      <c r="M21" s="482"/>
      <c r="N21" s="482"/>
      <c r="P21" s="482"/>
      <c r="Q21" s="482"/>
      <c r="R21" s="190"/>
    </row>
    <row r="22" spans="4:18" ht="20.100000000000001" customHeight="1" x14ac:dyDescent="0.15">
      <c r="D22" s="190"/>
      <c r="E22" s="190"/>
      <c r="G22" s="190"/>
      <c r="H22" s="190"/>
      <c r="J22" s="190"/>
      <c r="K22" s="190"/>
      <c r="M22" s="190"/>
      <c r="N22" s="190"/>
      <c r="P22" s="190"/>
      <c r="Q22" s="190"/>
      <c r="R22" s="190"/>
    </row>
    <row r="23" spans="4:18" ht="30" customHeight="1" x14ac:dyDescent="0.15"/>
    <row r="24" spans="4:18" ht="20.100000000000001" customHeight="1" x14ac:dyDescent="0.15">
      <c r="D24" s="149" t="s">
        <v>328</v>
      </c>
      <c r="E24" s="191"/>
    </row>
    <row r="25" spans="4:18" ht="7.5" customHeight="1" x14ac:dyDescent="0.15"/>
    <row r="26" spans="4:18" ht="30" customHeight="1" x14ac:dyDescent="0.15">
      <c r="D26" s="481" t="s">
        <v>332</v>
      </c>
      <c r="E26" s="481"/>
      <c r="F26" s="481"/>
      <c r="G26" s="481" t="s">
        <v>333</v>
      </c>
      <c r="H26" s="481"/>
      <c r="I26" s="481" t="s">
        <v>334</v>
      </c>
      <c r="J26" s="481"/>
      <c r="K26" s="483" t="s">
        <v>335</v>
      </c>
      <c r="L26" s="483"/>
      <c r="M26" s="481" t="s">
        <v>336</v>
      </c>
      <c r="N26" s="481"/>
      <c r="O26" s="481" t="s">
        <v>337</v>
      </c>
      <c r="P26" s="481"/>
      <c r="Q26" s="481"/>
      <c r="R26" s="180"/>
    </row>
    <row r="27" spans="4:18" ht="30" customHeight="1" x14ac:dyDescent="0.15">
      <c r="D27" s="479"/>
      <c r="E27" s="479"/>
      <c r="F27" s="479"/>
      <c r="G27" s="479"/>
      <c r="H27" s="479"/>
      <c r="I27" s="480"/>
      <c r="J27" s="480"/>
      <c r="K27" s="480"/>
      <c r="L27" s="480"/>
      <c r="M27" s="479"/>
      <c r="N27" s="479"/>
      <c r="O27" s="479"/>
      <c r="P27" s="479"/>
      <c r="Q27" s="479"/>
    </row>
    <row r="28" spans="4:18" ht="30" customHeight="1" x14ac:dyDescent="0.15">
      <c r="D28" s="479"/>
      <c r="E28" s="479"/>
      <c r="F28" s="479"/>
      <c r="G28" s="479"/>
      <c r="H28" s="479"/>
      <c r="I28" s="480"/>
      <c r="J28" s="480"/>
      <c r="K28" s="480"/>
      <c r="L28" s="480"/>
      <c r="M28" s="479"/>
      <c r="N28" s="479"/>
      <c r="O28" s="479"/>
      <c r="P28" s="479"/>
      <c r="Q28" s="479"/>
    </row>
    <row r="29" spans="4:18" ht="30" customHeight="1" x14ac:dyDescent="0.15">
      <c r="D29" s="479"/>
      <c r="E29" s="479"/>
      <c r="F29" s="479"/>
      <c r="G29" s="479"/>
      <c r="H29" s="479"/>
      <c r="I29" s="480"/>
      <c r="J29" s="480"/>
      <c r="K29" s="480"/>
      <c r="L29" s="480"/>
      <c r="M29" s="479"/>
      <c r="N29" s="479"/>
      <c r="O29" s="479"/>
      <c r="P29" s="479"/>
      <c r="Q29" s="479"/>
    </row>
    <row r="30" spans="4:18" ht="30" customHeight="1" x14ac:dyDescent="0.15">
      <c r="D30" s="479"/>
      <c r="E30" s="479"/>
      <c r="F30" s="479"/>
      <c r="G30" s="479"/>
      <c r="H30" s="479"/>
      <c r="I30" s="480"/>
      <c r="J30" s="480"/>
      <c r="K30" s="480"/>
      <c r="L30" s="480"/>
      <c r="M30" s="479"/>
      <c r="N30" s="479"/>
      <c r="O30" s="479"/>
      <c r="P30" s="479"/>
      <c r="Q30" s="479"/>
    </row>
    <row r="31" spans="4:18" ht="30" customHeight="1" x14ac:dyDescent="0.15">
      <c r="D31" s="479"/>
      <c r="E31" s="479"/>
      <c r="F31" s="479"/>
      <c r="G31" s="479"/>
      <c r="H31" s="479"/>
      <c r="I31" s="480"/>
      <c r="J31" s="480"/>
      <c r="K31" s="480"/>
      <c r="L31" s="480"/>
      <c r="M31" s="479"/>
      <c r="N31" s="479"/>
      <c r="O31" s="479"/>
      <c r="P31" s="479"/>
      <c r="Q31" s="479"/>
    </row>
    <row r="32" spans="4:18" ht="30" customHeight="1" x14ac:dyDescent="0.15">
      <c r="D32" s="479"/>
      <c r="E32" s="479"/>
      <c r="F32" s="479"/>
      <c r="G32" s="479"/>
      <c r="H32" s="479"/>
      <c r="I32" s="480"/>
      <c r="J32" s="480"/>
      <c r="K32" s="480"/>
      <c r="L32" s="480"/>
      <c r="M32" s="479"/>
      <c r="N32" s="479"/>
      <c r="O32" s="479"/>
      <c r="P32" s="479"/>
      <c r="Q32" s="479"/>
    </row>
    <row r="33" spans="4:17" ht="30" customHeight="1" x14ac:dyDescent="0.15">
      <c r="D33" s="479"/>
      <c r="E33" s="479"/>
      <c r="F33" s="479"/>
      <c r="G33" s="479"/>
      <c r="H33" s="479"/>
      <c r="I33" s="480"/>
      <c r="J33" s="480"/>
      <c r="K33" s="480"/>
      <c r="L33" s="480"/>
      <c r="M33" s="479"/>
      <c r="N33" s="479"/>
      <c r="O33" s="479"/>
      <c r="P33" s="479"/>
      <c r="Q33" s="479"/>
    </row>
    <row r="34" spans="4:17" ht="30" customHeight="1" x14ac:dyDescent="0.15">
      <c r="D34" s="479"/>
      <c r="E34" s="479"/>
      <c r="F34" s="479"/>
      <c r="G34" s="479"/>
      <c r="H34" s="479"/>
      <c r="I34" s="480"/>
      <c r="J34" s="480"/>
      <c r="K34" s="480"/>
      <c r="L34" s="480"/>
      <c r="M34" s="479"/>
      <c r="N34" s="479"/>
      <c r="O34" s="479"/>
      <c r="P34" s="479"/>
      <c r="Q34" s="479"/>
    </row>
  </sheetData>
  <mergeCells count="106">
    <mergeCell ref="P8:Q8"/>
    <mergeCell ref="P9:Q9"/>
    <mergeCell ref="D26:F26"/>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6:N26"/>
    <mergeCell ref="O26:Q26"/>
    <mergeCell ref="D27:F27"/>
    <mergeCell ref="G27:H27"/>
    <mergeCell ref="I27:J27"/>
    <mergeCell ref="K27:L27"/>
    <mergeCell ref="M27:N27"/>
    <mergeCell ref="O27:Q27"/>
    <mergeCell ref="J4:K4"/>
    <mergeCell ref="J5:K5"/>
    <mergeCell ref="G26:H26"/>
    <mergeCell ref="I26:J26"/>
    <mergeCell ref="K26:L26"/>
    <mergeCell ref="J20:K20"/>
    <mergeCell ref="J21:K21"/>
    <mergeCell ref="G20:H20"/>
    <mergeCell ref="G21:H21"/>
    <mergeCell ref="D20:E20"/>
    <mergeCell ref="D21:E21"/>
    <mergeCell ref="M18:N18"/>
    <mergeCell ref="P17:Q17"/>
    <mergeCell ref="P18:Q18"/>
    <mergeCell ref="P20:Q20"/>
    <mergeCell ref="P21:Q21"/>
    <mergeCell ref="O28:Q28"/>
    <mergeCell ref="D29:F29"/>
    <mergeCell ref="G29:H29"/>
    <mergeCell ref="I29:J29"/>
    <mergeCell ref="K29:L29"/>
    <mergeCell ref="M29:N29"/>
    <mergeCell ref="O29:Q29"/>
    <mergeCell ref="D28:F28"/>
    <mergeCell ref="G28:H28"/>
    <mergeCell ref="I28:J28"/>
    <mergeCell ref="K28:L28"/>
    <mergeCell ref="M28:N28"/>
    <mergeCell ref="O30:Q30"/>
    <mergeCell ref="D31:F31"/>
    <mergeCell ref="G31:H31"/>
    <mergeCell ref="I31:J31"/>
    <mergeCell ref="K31:L31"/>
    <mergeCell ref="M31:N31"/>
    <mergeCell ref="O31:Q31"/>
    <mergeCell ref="D30:F30"/>
    <mergeCell ref="G30:H30"/>
    <mergeCell ref="I30:J30"/>
    <mergeCell ref="K30:L30"/>
    <mergeCell ref="M30:N30"/>
    <mergeCell ref="O34:Q34"/>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s>
  <phoneticPr fontId="1"/>
  <printOptions horizontalCentered="1"/>
  <pageMargins left="0.31496062992125984" right="0.31496062992125984" top="0.41" bottom="0.4" header="0.17" footer="0.18"/>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I166"/>
  <sheetViews>
    <sheetView view="pageBreakPreview" zoomScaleNormal="100" zoomScaleSheetLayoutView="100" workbookViewId="0">
      <selection activeCell="O20" sqref="O20"/>
    </sheetView>
  </sheetViews>
  <sheetFormatPr defaultColWidth="1.75" defaultRowHeight="13.5" x14ac:dyDescent="0.15"/>
  <cols>
    <col min="1" max="2" width="1.75" style="192"/>
    <col min="3" max="3" width="1.25" style="192" customWidth="1"/>
    <col min="4" max="4" width="10.25" style="192" customWidth="1"/>
    <col min="5" max="6" width="14.375" style="192" customWidth="1"/>
    <col min="7" max="7" width="12.875" style="192" customWidth="1"/>
    <col min="8" max="8" width="13" style="192" customWidth="1"/>
    <col min="9" max="9" width="21.125" style="192" customWidth="1"/>
    <col min="10" max="10" width="1.5" style="192" customWidth="1"/>
    <col min="11" max="16384" width="1.75" style="192"/>
  </cols>
  <sheetData>
    <row r="2" spans="3:9" ht="7.5" customHeight="1" x14ac:dyDescent="0.15"/>
    <row r="3" spans="3:9" ht="18.75" x14ac:dyDescent="0.15">
      <c r="C3" s="184" t="s">
        <v>354</v>
      </c>
    </row>
    <row r="5" spans="3:9" ht="29.25" customHeight="1" x14ac:dyDescent="0.15">
      <c r="D5" s="193" t="s">
        <v>348</v>
      </c>
      <c r="E5" s="194" t="s">
        <v>345</v>
      </c>
      <c r="F5" s="194" t="s">
        <v>329</v>
      </c>
      <c r="G5" s="194" t="s">
        <v>346</v>
      </c>
      <c r="H5" s="194" t="s">
        <v>347</v>
      </c>
      <c r="I5" s="194" t="s">
        <v>331</v>
      </c>
    </row>
    <row r="6" spans="3:9" ht="30" customHeight="1" x14ac:dyDescent="0.15">
      <c r="D6" s="195"/>
      <c r="E6" s="195"/>
      <c r="F6" s="195"/>
      <c r="G6" s="195"/>
      <c r="H6" s="195"/>
      <c r="I6" s="196"/>
    </row>
    <row r="7" spans="3:9" ht="30" customHeight="1" x14ac:dyDescent="0.15">
      <c r="D7" s="195"/>
      <c r="E7" s="195"/>
      <c r="F7" s="195"/>
      <c r="G7" s="195"/>
      <c r="H7" s="195"/>
      <c r="I7" s="196"/>
    </row>
    <row r="8" spans="3:9" ht="30" customHeight="1" x14ac:dyDescent="0.15">
      <c r="D8" s="195"/>
      <c r="E8" s="195"/>
      <c r="F8" s="195"/>
      <c r="G8" s="195"/>
      <c r="H8" s="195"/>
      <c r="I8" s="196"/>
    </row>
    <row r="9" spans="3:9" ht="30" customHeight="1" x14ac:dyDescent="0.15">
      <c r="D9" s="195"/>
      <c r="E9" s="195"/>
      <c r="F9" s="195"/>
      <c r="G9" s="195"/>
      <c r="H9" s="195"/>
      <c r="I9" s="196"/>
    </row>
    <row r="10" spans="3:9" ht="30" customHeight="1" x14ac:dyDescent="0.15">
      <c r="D10" s="195"/>
      <c r="E10" s="195"/>
      <c r="F10" s="195"/>
      <c r="G10" s="195"/>
      <c r="H10" s="195"/>
      <c r="I10" s="196"/>
    </row>
    <row r="11" spans="3:9" ht="30" customHeight="1" x14ac:dyDescent="0.15">
      <c r="D11" s="195"/>
      <c r="E11" s="195"/>
      <c r="F11" s="195"/>
      <c r="G11" s="195"/>
      <c r="H11" s="195"/>
      <c r="I11" s="196"/>
    </row>
    <row r="12" spans="3:9" ht="30" customHeight="1" x14ac:dyDescent="0.15">
      <c r="D12" s="195"/>
      <c r="E12" s="195"/>
      <c r="F12" s="195"/>
      <c r="G12" s="195"/>
      <c r="H12" s="195"/>
      <c r="I12" s="196"/>
    </row>
    <row r="13" spans="3:9" ht="30" customHeight="1" x14ac:dyDescent="0.15">
      <c r="D13" s="195"/>
      <c r="E13" s="195"/>
      <c r="F13" s="195"/>
      <c r="G13" s="195"/>
      <c r="H13" s="195"/>
      <c r="I13" s="196"/>
    </row>
    <row r="14" spans="3:9" ht="30" customHeight="1" x14ac:dyDescent="0.15">
      <c r="D14" s="195"/>
      <c r="E14" s="195"/>
      <c r="F14" s="195"/>
      <c r="G14" s="195"/>
      <c r="H14" s="195"/>
      <c r="I14" s="196"/>
    </row>
    <row r="15" spans="3:9" ht="30" customHeight="1" x14ac:dyDescent="0.15">
      <c r="D15" s="195"/>
      <c r="E15" s="195"/>
      <c r="F15" s="195"/>
      <c r="G15" s="195"/>
      <c r="H15" s="195"/>
      <c r="I15" s="196"/>
    </row>
    <row r="16" spans="3:9" ht="30" customHeight="1" x14ac:dyDescent="0.15">
      <c r="D16" s="195"/>
      <c r="E16" s="195"/>
      <c r="F16" s="195"/>
      <c r="G16" s="195"/>
      <c r="H16" s="195"/>
      <c r="I16" s="196"/>
    </row>
    <row r="17" spans="4:9" ht="30" customHeight="1" x14ac:dyDescent="0.15">
      <c r="D17" s="195"/>
      <c r="E17" s="195"/>
      <c r="F17" s="195"/>
      <c r="G17" s="195"/>
      <c r="H17" s="195"/>
      <c r="I17" s="196"/>
    </row>
    <row r="18" spans="4:9" ht="30" customHeight="1" x14ac:dyDescent="0.15">
      <c r="D18" s="195"/>
      <c r="E18" s="195"/>
      <c r="F18" s="195"/>
      <c r="G18" s="195"/>
      <c r="H18" s="195"/>
      <c r="I18" s="196"/>
    </row>
    <row r="19" spans="4:9" ht="30" customHeight="1" x14ac:dyDescent="0.15">
      <c r="D19" s="195"/>
      <c r="E19" s="195"/>
      <c r="F19" s="195"/>
      <c r="G19" s="195"/>
      <c r="H19" s="195"/>
      <c r="I19" s="196"/>
    </row>
    <row r="20" spans="4:9" ht="30" customHeight="1" x14ac:dyDescent="0.15">
      <c r="D20" s="195"/>
      <c r="E20" s="195"/>
      <c r="F20" s="195"/>
      <c r="G20" s="195"/>
      <c r="H20" s="195"/>
      <c r="I20" s="196"/>
    </row>
    <row r="21" spans="4:9" ht="30" customHeight="1" x14ac:dyDescent="0.15">
      <c r="D21" s="195"/>
      <c r="E21" s="195"/>
      <c r="F21" s="195"/>
      <c r="G21" s="195"/>
      <c r="H21" s="195"/>
      <c r="I21" s="196"/>
    </row>
    <row r="22" spans="4:9" ht="30" customHeight="1" x14ac:dyDescent="0.15">
      <c r="D22" s="195"/>
      <c r="E22" s="195"/>
      <c r="F22" s="195"/>
      <c r="G22" s="195"/>
      <c r="H22" s="195"/>
      <c r="I22" s="196"/>
    </row>
    <row r="23" spans="4:9" ht="30" customHeight="1" x14ac:dyDescent="0.15">
      <c r="D23" s="195"/>
      <c r="E23" s="195"/>
      <c r="F23" s="195"/>
      <c r="G23" s="195"/>
      <c r="H23" s="195"/>
      <c r="I23" s="196"/>
    </row>
    <row r="24" spans="4:9" ht="30" customHeight="1" x14ac:dyDescent="0.15">
      <c r="D24" s="195"/>
      <c r="E24" s="195"/>
      <c r="F24" s="195"/>
      <c r="G24" s="195"/>
      <c r="H24" s="195"/>
      <c r="I24" s="196"/>
    </row>
    <row r="25" spans="4:9" ht="30" customHeight="1" x14ac:dyDescent="0.15">
      <c r="D25" s="195"/>
      <c r="E25" s="195"/>
      <c r="F25" s="195"/>
      <c r="G25" s="195"/>
      <c r="H25" s="195"/>
      <c r="I25" s="196"/>
    </row>
    <row r="26" spans="4:9" ht="30" customHeight="1" x14ac:dyDescent="0.15">
      <c r="D26" s="195"/>
      <c r="E26" s="195"/>
      <c r="F26" s="195"/>
      <c r="G26" s="195"/>
      <c r="H26" s="195"/>
      <c r="I26" s="196"/>
    </row>
    <row r="27" spans="4:9" ht="15" customHeight="1" x14ac:dyDescent="0.15">
      <c r="D27" s="197"/>
      <c r="E27" s="197"/>
      <c r="F27" s="197"/>
      <c r="G27" s="197"/>
      <c r="H27" s="197"/>
      <c r="I27" s="198"/>
    </row>
    <row r="28" spans="4:9" ht="15.75" customHeight="1" x14ac:dyDescent="0.15">
      <c r="D28" s="192" t="s">
        <v>349</v>
      </c>
    </row>
    <row r="29" spans="4:9" ht="15.75" customHeight="1" x14ac:dyDescent="0.15">
      <c r="D29" s="192" t="s">
        <v>350</v>
      </c>
    </row>
    <row r="30" spans="4:9" ht="15.75" customHeight="1" x14ac:dyDescent="0.15">
      <c r="D30" s="192" t="s">
        <v>351</v>
      </c>
    </row>
    <row r="31" spans="4:9" ht="15.75" customHeight="1" x14ac:dyDescent="0.15">
      <c r="D31" s="192" t="s">
        <v>352</v>
      </c>
    </row>
    <row r="32" spans="4:9" ht="15.75" customHeight="1" x14ac:dyDescent="0.15">
      <c r="D32" s="192" t="s">
        <v>353</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xr:uid="{00000000-0002-0000-0500-000000000000}">
      <formula1>"1,2,3,4,5,6,7,8"</formula1>
    </dataValidation>
  </dataValidations>
  <pageMargins left="0.7" right="0.61"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F24"/>
  <sheetViews>
    <sheetView view="pageBreakPreview" zoomScale="90" zoomScaleNormal="90" zoomScaleSheetLayoutView="90" workbookViewId="0">
      <selection activeCell="O20" sqref="O20"/>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84" t="s">
        <v>326</v>
      </c>
    </row>
    <row r="4" spans="3:6" s="4" customFormat="1" ht="15" thickBot="1" x14ac:dyDescent="0.2"/>
    <row r="5" spans="3:6" s="4" customFormat="1" ht="35.1" customHeight="1" thickBot="1" x14ac:dyDescent="0.2">
      <c r="C5" s="484" t="s">
        <v>340</v>
      </c>
      <c r="D5" s="485"/>
      <c r="E5" s="485"/>
      <c r="F5" s="486"/>
    </row>
    <row r="6" spans="3:6" s="4" customFormat="1" ht="20.100000000000001" customHeight="1" thickBot="1" x14ac:dyDescent="0.2"/>
    <row r="7" spans="3:6" s="4" customFormat="1" ht="24" customHeight="1" x14ac:dyDescent="0.15">
      <c r="D7" s="487" t="s">
        <v>161</v>
      </c>
      <c r="E7" s="5" t="s">
        <v>338</v>
      </c>
      <c r="F7" s="6" t="s">
        <v>339</v>
      </c>
    </row>
    <row r="8" spans="3:6" s="4" customFormat="1" ht="150" customHeight="1" thickBot="1" x14ac:dyDescent="0.2">
      <c r="D8" s="488"/>
      <c r="E8" s="7" t="s">
        <v>342</v>
      </c>
      <c r="F8" s="8" t="s">
        <v>344</v>
      </c>
    </row>
    <row r="9" spans="3:6" s="4" customFormat="1" ht="15" thickBot="1" x14ac:dyDescent="0.2"/>
    <row r="10" spans="3:6" s="4" customFormat="1" ht="24" customHeight="1" x14ac:dyDescent="0.15">
      <c r="D10" s="489" t="s">
        <v>162</v>
      </c>
      <c r="E10" s="9" t="s">
        <v>338</v>
      </c>
      <c r="F10" s="10" t="s">
        <v>339</v>
      </c>
    </row>
    <row r="11" spans="3:6" s="4" customFormat="1" ht="150" customHeight="1" thickBot="1" x14ac:dyDescent="0.2">
      <c r="D11" s="490"/>
      <c r="E11" s="7" t="s">
        <v>341</v>
      </c>
      <c r="F11" s="8" t="s">
        <v>343</v>
      </c>
    </row>
    <row r="12" spans="3:6" s="4" customFormat="1" ht="14.25" x14ac:dyDescent="0.15"/>
    <row r="13" spans="3:6" s="4" customFormat="1" ht="14.25" x14ac:dyDescent="0.15"/>
    <row r="14" spans="3:6" s="4" customFormat="1" ht="14.25" x14ac:dyDescent="0.15"/>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sheetData>
  <mergeCells count="3">
    <mergeCell ref="C5:F5"/>
    <mergeCell ref="D7:D8"/>
    <mergeCell ref="D10:D11"/>
  </mergeCells>
  <phoneticPr fontId="1"/>
  <pageMargins left="0.31496062992125984" right="0.31496062992125984" top="0.52" bottom="0.51"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27"/>
  <sheetViews>
    <sheetView view="pageBreakPreview" zoomScaleNormal="100" zoomScaleSheetLayoutView="100" workbookViewId="0">
      <selection activeCell="M6" sqref="M6"/>
    </sheetView>
  </sheetViews>
  <sheetFormatPr defaultColWidth="3.125" defaultRowHeight="13.5" x14ac:dyDescent="0.15"/>
  <cols>
    <col min="1" max="3" width="3.125" style="192"/>
    <col min="4" max="4" width="14.375" style="192" customWidth="1"/>
    <col min="5" max="5" width="5.875" style="192" customWidth="1"/>
    <col min="6" max="6" width="12" style="192" customWidth="1"/>
    <col min="7" max="7" width="10.625" style="192" customWidth="1"/>
    <col min="8" max="8" width="7.5" style="192" customWidth="1"/>
    <col min="9" max="9" width="28.875" style="192" customWidth="1"/>
    <col min="10" max="10" width="2.625" style="192" customWidth="1"/>
    <col min="11" max="18" width="3.125" style="212"/>
    <col min="19" max="16384" width="3.125" style="192"/>
  </cols>
  <sheetData>
    <row r="2" spans="2:18" x14ac:dyDescent="0.15">
      <c r="B2" s="200"/>
      <c r="C2" s="201"/>
      <c r="D2" s="201"/>
      <c r="E2" s="201"/>
      <c r="F2" s="201"/>
      <c r="G2" s="201"/>
      <c r="H2" s="201"/>
      <c r="I2" s="201"/>
      <c r="J2" s="202"/>
    </row>
    <row r="3" spans="2:18" s="199" customFormat="1" ht="41.25" customHeight="1" x14ac:dyDescent="0.15">
      <c r="B3" s="203"/>
      <c r="C3" s="204"/>
      <c r="D3" s="204"/>
      <c r="E3" s="204"/>
      <c r="F3" s="204"/>
      <c r="H3" s="204"/>
      <c r="I3" s="205">
        <f ca="1">TODAY()</f>
        <v>44383</v>
      </c>
      <c r="J3" s="206"/>
      <c r="K3" s="204"/>
      <c r="L3" s="204" t="str">
        <f>入力シート!$E$18</f>
        <v>○○市町</v>
      </c>
      <c r="M3" s="204"/>
      <c r="N3" s="204"/>
      <c r="O3" s="204"/>
      <c r="P3" s="204"/>
      <c r="Q3" s="204"/>
      <c r="R3" s="204"/>
    </row>
    <row r="4" spans="2:18" s="199" customFormat="1" ht="27" customHeight="1" x14ac:dyDescent="0.15">
      <c r="B4" s="203"/>
      <c r="C4" s="204" t="s">
        <v>355</v>
      </c>
      <c r="D4" s="204"/>
      <c r="E4" s="204"/>
      <c r="F4" s="204"/>
      <c r="G4" s="204"/>
      <c r="H4" s="204"/>
      <c r="I4" s="204"/>
      <c r="J4" s="206"/>
      <c r="K4" s="204"/>
      <c r="L4" s="204"/>
      <c r="M4" s="204"/>
      <c r="N4" s="204"/>
      <c r="O4" s="204"/>
      <c r="P4" s="204"/>
      <c r="Q4" s="204"/>
      <c r="R4" s="204"/>
    </row>
    <row r="5" spans="2:18" s="199" customFormat="1" ht="27" customHeight="1" x14ac:dyDescent="0.15">
      <c r="B5" s="203"/>
      <c r="C5" s="494" t="str">
        <f>CONCATENATE(L3,"長")</f>
        <v>○○市町長</v>
      </c>
      <c r="D5" s="494"/>
      <c r="E5" s="204"/>
      <c r="F5" s="204"/>
      <c r="G5" s="204"/>
      <c r="H5" s="204"/>
      <c r="I5" s="204"/>
      <c r="J5" s="206"/>
      <c r="K5" s="204"/>
      <c r="L5" s="204"/>
      <c r="M5" s="204"/>
      <c r="N5" s="204"/>
      <c r="O5" s="204"/>
      <c r="P5" s="204"/>
      <c r="Q5" s="204"/>
      <c r="R5" s="204"/>
    </row>
    <row r="6" spans="2:18" s="199" customFormat="1" ht="15" customHeight="1" x14ac:dyDescent="0.15">
      <c r="B6" s="203"/>
      <c r="C6" s="204"/>
      <c r="D6" s="204"/>
      <c r="E6" s="204"/>
      <c r="F6" s="204"/>
      <c r="H6" s="204"/>
      <c r="J6" s="206"/>
      <c r="K6" s="204"/>
      <c r="L6" s="204"/>
      <c r="M6" s="204"/>
      <c r="N6" s="204"/>
      <c r="O6" s="204"/>
      <c r="P6" s="204"/>
      <c r="Q6" s="204"/>
      <c r="R6" s="204"/>
    </row>
    <row r="7" spans="2:18" s="199" customFormat="1" ht="27" customHeight="1" x14ac:dyDescent="0.15">
      <c r="B7" s="203"/>
      <c r="C7" s="204"/>
      <c r="D7" s="204"/>
      <c r="E7" s="204"/>
      <c r="F7" s="204"/>
      <c r="G7" s="204"/>
      <c r="H7" s="204"/>
      <c r="I7" s="207" t="s">
        <v>356</v>
      </c>
      <c r="J7" s="206"/>
      <c r="K7" s="204"/>
      <c r="L7" s="204"/>
      <c r="M7" s="204"/>
      <c r="N7" s="204"/>
      <c r="O7" s="204"/>
      <c r="P7" s="204"/>
      <c r="Q7" s="204"/>
      <c r="R7" s="204"/>
    </row>
    <row r="8" spans="2:18" s="199" customFormat="1" ht="41.25" customHeight="1" x14ac:dyDescent="0.15">
      <c r="B8" s="203"/>
      <c r="C8" s="204"/>
      <c r="D8" s="204"/>
      <c r="E8" s="204"/>
      <c r="F8" s="204"/>
      <c r="G8" s="211" t="s">
        <v>365</v>
      </c>
      <c r="H8" s="492"/>
      <c r="I8" s="492"/>
      <c r="J8" s="206"/>
      <c r="K8" s="204"/>
      <c r="L8" s="204"/>
      <c r="M8" s="204"/>
      <c r="N8" s="204"/>
      <c r="O8" s="204"/>
      <c r="P8" s="204"/>
      <c r="Q8" s="204"/>
      <c r="R8" s="204"/>
    </row>
    <row r="9" spans="2:18" s="199" customFormat="1" ht="41.25" customHeight="1" x14ac:dyDescent="0.15">
      <c r="B9" s="203"/>
      <c r="C9" s="204"/>
      <c r="D9" s="204"/>
      <c r="E9" s="204"/>
      <c r="F9" s="204"/>
      <c r="G9" s="211" t="s">
        <v>368</v>
      </c>
      <c r="H9" s="492" t="s">
        <v>369</v>
      </c>
      <c r="I9" s="492"/>
      <c r="J9" s="206"/>
      <c r="K9" s="204"/>
      <c r="L9" s="204"/>
      <c r="M9" s="204"/>
      <c r="N9" s="204"/>
      <c r="O9" s="204"/>
      <c r="Q9" s="204"/>
      <c r="R9" s="204"/>
    </row>
    <row r="10" spans="2:18" s="199" customFormat="1" ht="37.5" customHeight="1" x14ac:dyDescent="0.15">
      <c r="B10" s="203"/>
      <c r="C10" s="204"/>
      <c r="D10" s="204"/>
      <c r="E10" s="204"/>
      <c r="F10" s="204"/>
      <c r="G10" s="211" t="s">
        <v>366</v>
      </c>
      <c r="H10" s="204"/>
      <c r="I10" s="207"/>
      <c r="J10" s="206"/>
      <c r="K10" s="204"/>
      <c r="L10" s="204"/>
      <c r="M10" s="204"/>
      <c r="N10" s="204"/>
      <c r="O10" s="204"/>
      <c r="P10" s="204"/>
      <c r="Q10" s="204"/>
      <c r="R10" s="204"/>
    </row>
    <row r="11" spans="2:18" s="199" customFormat="1" ht="37.5" customHeight="1" x14ac:dyDescent="0.15">
      <c r="B11" s="203"/>
      <c r="C11" s="204"/>
      <c r="D11" s="204"/>
      <c r="E11" s="204"/>
      <c r="F11" s="204"/>
      <c r="G11" s="211" t="s">
        <v>367</v>
      </c>
      <c r="H11" s="204"/>
      <c r="I11" s="207"/>
      <c r="J11" s="206"/>
      <c r="K11" s="204"/>
      <c r="L11" s="204"/>
      <c r="M11" s="204"/>
      <c r="N11" s="204"/>
      <c r="O11" s="204"/>
      <c r="P11" s="204"/>
      <c r="Q11" s="204"/>
      <c r="R11" s="204"/>
    </row>
    <row r="12" spans="2:18" s="199" customFormat="1" ht="33.75" customHeight="1" x14ac:dyDescent="0.15">
      <c r="B12" s="203"/>
      <c r="C12" s="204"/>
      <c r="D12" s="204"/>
      <c r="E12" s="204"/>
      <c r="F12" s="204"/>
      <c r="G12" s="204"/>
      <c r="H12" s="204"/>
      <c r="I12" s="204"/>
      <c r="J12" s="206"/>
      <c r="K12" s="204"/>
      <c r="L12" s="204"/>
      <c r="M12" s="204"/>
      <c r="N12" s="204"/>
      <c r="O12" s="204"/>
      <c r="P12" s="204"/>
      <c r="Q12" s="204"/>
      <c r="R12" s="204"/>
    </row>
    <row r="13" spans="2:18" s="199" customFormat="1" ht="27" customHeight="1" x14ac:dyDescent="0.15">
      <c r="B13" s="203"/>
      <c r="C13" s="204"/>
      <c r="D13" s="204" t="s">
        <v>362</v>
      </c>
      <c r="E13" s="204" t="s">
        <v>361</v>
      </c>
      <c r="F13" s="204"/>
      <c r="G13" s="204"/>
      <c r="H13" s="204"/>
      <c r="I13" s="204" t="s">
        <v>364</v>
      </c>
      <c r="J13" s="206"/>
      <c r="K13" s="204"/>
      <c r="L13" s="204"/>
      <c r="M13" s="204"/>
      <c r="N13" s="204"/>
      <c r="O13" s="204"/>
      <c r="P13" s="204"/>
      <c r="Q13" s="204"/>
      <c r="R13" s="204"/>
    </row>
    <row r="14" spans="2:18" s="199" customFormat="1" ht="27" customHeight="1" x14ac:dyDescent="0.15">
      <c r="B14" s="203"/>
      <c r="C14" s="204"/>
      <c r="D14" s="204"/>
      <c r="E14" s="204" t="s">
        <v>357</v>
      </c>
      <c r="F14" s="204"/>
      <c r="G14" s="204"/>
      <c r="H14" s="204"/>
      <c r="I14" s="204"/>
      <c r="J14" s="206"/>
      <c r="K14" s="204"/>
      <c r="L14" s="204"/>
      <c r="M14" s="204"/>
      <c r="N14" s="204"/>
      <c r="O14" s="204"/>
      <c r="P14" s="204"/>
      <c r="Q14" s="204"/>
      <c r="R14" s="204"/>
    </row>
    <row r="15" spans="2:18" s="199" customFormat="1" ht="6.75" customHeight="1" x14ac:dyDescent="0.15">
      <c r="B15" s="203"/>
      <c r="C15" s="204"/>
      <c r="D15" s="204"/>
      <c r="E15" s="204"/>
      <c r="F15" s="204"/>
      <c r="G15" s="204"/>
      <c r="H15" s="204"/>
      <c r="I15" s="204"/>
      <c r="J15" s="206"/>
      <c r="K15" s="204"/>
      <c r="L15" s="204"/>
      <c r="M15" s="204"/>
      <c r="N15" s="204"/>
      <c r="O15" s="204"/>
      <c r="P15" s="204"/>
      <c r="Q15" s="204"/>
      <c r="R15" s="204"/>
    </row>
    <row r="16" spans="2:18" s="199" customFormat="1" ht="27" customHeight="1" x14ac:dyDescent="0.15">
      <c r="B16" s="203"/>
      <c r="C16" s="204"/>
      <c r="D16" s="204" t="s">
        <v>363</v>
      </c>
      <c r="E16" s="204"/>
      <c r="F16" s="204"/>
      <c r="G16" s="204"/>
      <c r="H16" s="204"/>
      <c r="I16" s="204"/>
      <c r="J16" s="206"/>
      <c r="K16" s="204"/>
      <c r="L16" s="204"/>
      <c r="M16" s="204"/>
      <c r="N16" s="204"/>
      <c r="O16" s="204"/>
      <c r="P16" s="204"/>
      <c r="Q16" s="204"/>
      <c r="R16" s="204"/>
    </row>
    <row r="17" spans="2:18" s="199" customFormat="1" ht="39.75" customHeight="1" x14ac:dyDescent="0.15">
      <c r="B17" s="203"/>
      <c r="C17" s="204"/>
      <c r="D17" s="204"/>
      <c r="E17" s="204"/>
      <c r="F17" s="204"/>
      <c r="G17" s="204"/>
      <c r="H17" s="204"/>
      <c r="I17" s="204"/>
      <c r="J17" s="206"/>
      <c r="K17" s="204"/>
      <c r="L17" s="204"/>
      <c r="M17" s="204"/>
      <c r="N17" s="204"/>
      <c r="O17" s="204"/>
      <c r="P17" s="204"/>
      <c r="Q17" s="204"/>
      <c r="R17" s="204"/>
    </row>
    <row r="18" spans="2:18" s="199" customFormat="1" ht="49.5" customHeight="1" x14ac:dyDescent="0.15">
      <c r="B18" s="203"/>
      <c r="C18" s="204"/>
      <c r="D18" s="495" t="s">
        <v>358</v>
      </c>
      <c r="E18" s="495"/>
      <c r="F18" s="491"/>
      <c r="G18" s="491"/>
      <c r="H18" s="491"/>
      <c r="I18" s="491"/>
      <c r="J18" s="206"/>
      <c r="K18" s="204"/>
      <c r="L18" s="204"/>
      <c r="M18" s="204"/>
      <c r="N18" s="204"/>
      <c r="O18" s="204"/>
      <c r="P18" s="204"/>
      <c r="Q18" s="204"/>
      <c r="R18" s="204"/>
    </row>
    <row r="19" spans="2:18" s="199" customFormat="1" ht="49.5" customHeight="1" x14ac:dyDescent="0.15">
      <c r="B19" s="203"/>
      <c r="C19" s="204"/>
      <c r="D19" s="495" t="s">
        <v>359</v>
      </c>
      <c r="E19" s="495"/>
      <c r="F19" s="493"/>
      <c r="G19" s="493"/>
      <c r="H19" s="493"/>
      <c r="I19" s="493"/>
      <c r="J19" s="206"/>
      <c r="K19" s="204"/>
      <c r="L19" s="204"/>
      <c r="M19" s="204"/>
      <c r="N19" s="204"/>
      <c r="O19" s="204"/>
      <c r="P19" s="204"/>
      <c r="Q19" s="204"/>
      <c r="R19" s="204"/>
    </row>
    <row r="20" spans="2:18" s="199" customFormat="1" ht="49.5" customHeight="1" x14ac:dyDescent="0.15">
      <c r="B20" s="203"/>
      <c r="C20" s="204"/>
      <c r="D20" s="495" t="s">
        <v>360</v>
      </c>
      <c r="E20" s="495"/>
      <c r="F20" s="491"/>
      <c r="G20" s="491"/>
      <c r="H20" s="491"/>
      <c r="I20" s="491"/>
      <c r="J20" s="206"/>
      <c r="K20" s="204"/>
      <c r="L20" s="204"/>
      <c r="M20" s="204"/>
      <c r="N20" s="204"/>
      <c r="O20" s="204"/>
      <c r="P20" s="204"/>
      <c r="Q20" s="204"/>
      <c r="R20" s="204"/>
    </row>
    <row r="21" spans="2:18" s="199" customFormat="1" ht="45" customHeight="1" x14ac:dyDescent="0.15">
      <c r="B21" s="203"/>
      <c r="C21" s="204"/>
      <c r="D21" s="495" t="s">
        <v>329</v>
      </c>
      <c r="E21" s="495"/>
      <c r="F21" s="213" t="s">
        <v>347</v>
      </c>
      <c r="G21" s="491"/>
      <c r="H21" s="491"/>
      <c r="I21" s="491"/>
      <c r="J21" s="206"/>
      <c r="K21" s="204"/>
      <c r="L21" s="204"/>
      <c r="M21" s="204"/>
      <c r="N21" s="204"/>
      <c r="O21" s="204"/>
      <c r="P21" s="204"/>
      <c r="Q21" s="204"/>
      <c r="R21" s="204"/>
    </row>
    <row r="22" spans="2:18" s="199" customFormat="1" ht="45" customHeight="1" x14ac:dyDescent="0.15">
      <c r="B22" s="203"/>
      <c r="C22" s="204"/>
      <c r="D22" s="495"/>
      <c r="E22" s="495"/>
      <c r="F22" s="213" t="s">
        <v>330</v>
      </c>
      <c r="G22" s="491"/>
      <c r="H22" s="491"/>
      <c r="I22" s="491"/>
      <c r="J22" s="206"/>
      <c r="K22" s="204"/>
      <c r="L22" s="204"/>
      <c r="M22" s="204"/>
      <c r="N22" s="204"/>
      <c r="O22" s="204"/>
      <c r="P22" s="204"/>
      <c r="Q22" s="204"/>
      <c r="R22" s="204"/>
    </row>
    <row r="23" spans="2:18" s="199" customFormat="1" ht="44.25" customHeight="1" x14ac:dyDescent="0.15">
      <c r="B23" s="208"/>
      <c r="C23" s="209"/>
      <c r="D23" s="209"/>
      <c r="E23" s="209"/>
      <c r="F23" s="209"/>
      <c r="G23" s="209"/>
      <c r="H23" s="209"/>
      <c r="I23" s="209"/>
      <c r="J23" s="210"/>
      <c r="K23" s="204"/>
      <c r="L23" s="204"/>
      <c r="M23" s="204"/>
      <c r="N23" s="204"/>
      <c r="O23" s="204"/>
      <c r="P23" s="204"/>
      <c r="Q23" s="204"/>
      <c r="R23" s="204"/>
    </row>
    <row r="24" spans="2:18" s="199" customFormat="1" ht="27" customHeight="1" x14ac:dyDescent="0.15">
      <c r="K24" s="204"/>
      <c r="L24" s="204"/>
      <c r="M24" s="204"/>
      <c r="N24" s="204"/>
      <c r="O24" s="204"/>
      <c r="P24" s="204"/>
      <c r="Q24" s="204"/>
      <c r="R24" s="204"/>
    </row>
    <row r="25" spans="2:18" s="199" customFormat="1" ht="27" customHeight="1" x14ac:dyDescent="0.15">
      <c r="K25" s="204"/>
      <c r="L25" s="204"/>
      <c r="M25" s="204"/>
      <c r="N25" s="204"/>
      <c r="O25" s="204"/>
      <c r="P25" s="204"/>
      <c r="Q25" s="204"/>
      <c r="R25" s="204"/>
    </row>
    <row r="26" spans="2:18" s="199" customFormat="1" ht="27" customHeight="1" x14ac:dyDescent="0.15">
      <c r="K26" s="204"/>
      <c r="L26" s="204"/>
      <c r="M26" s="204"/>
      <c r="N26" s="204"/>
      <c r="O26" s="204"/>
      <c r="P26" s="204"/>
      <c r="Q26" s="204"/>
      <c r="R26" s="204"/>
    </row>
    <row r="27" spans="2:18" s="199" customFormat="1" ht="27" customHeight="1" x14ac:dyDescent="0.15">
      <c r="K27" s="204"/>
      <c r="L27" s="204"/>
      <c r="M27" s="204"/>
      <c r="N27" s="204"/>
      <c r="O27" s="204"/>
      <c r="P27" s="204"/>
      <c r="Q27" s="204"/>
      <c r="R27" s="204"/>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25611-9145-46D4-80FF-68FB93CC7B09}">
  <ds:schemaRefs>
    <ds:schemaRef ds:uri="http://purl.org/dc/terms/"/>
    <ds:schemaRef ds:uri="http://purl.org/dc/elements/1.1/"/>
    <ds:schemaRef ds:uri="http://www.w3.org/XML/1998/namespace"/>
    <ds:schemaRef ds:uri="http://schemas.microsoft.com/office/2006/documentManagement/types"/>
    <ds:schemaRef ds:uri="27e47f68-613d-4231-801c-fc540da24fa6"/>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B89E1A4-1A53-4447-B747-7A936202D6D7}">
  <ds:schemaRefs>
    <ds:schemaRef ds:uri="http://schemas.microsoft.com/sharepoint/v3/contenttype/forms"/>
  </ds:schemaRefs>
</ds:datastoreItem>
</file>

<file path=customXml/itemProps3.xml><?xml version="1.0" encoding="utf-8"?>
<ds:datastoreItem xmlns:ds="http://schemas.openxmlformats.org/officeDocument/2006/customXml" ds:itemID="{3F573D65-F9BD-4B93-931C-17EF134C4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出力シート</vt:lpstr>
      <vt:lpstr>添付資料</vt:lpstr>
      <vt:lpstr>施設利用者緊急連絡先一覧</vt:lpstr>
      <vt:lpstr>緊急連絡網</vt:lpstr>
      <vt:lpstr>対応別避難誘導方法一覧表</vt:lpstr>
      <vt:lpstr>防災体制</vt:lpstr>
      <vt:lpstr>報告様式</vt:lpstr>
      <vt:lpstr>緊急連絡網!Print_Area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2021-07-05T23:26:51Z</cp:lastPrinted>
  <dcterms:created xsi:type="dcterms:W3CDTF">2017-01-19T10:16:06Z</dcterms:created>
  <dcterms:modified xsi:type="dcterms:W3CDTF">2021-07-06T01:58:51Z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